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730" windowHeight="9735" tabRatio="500"/>
  </bookViews>
  <sheets>
    <sheet name="Menu" sheetId="1" r:id="rId1"/>
    <sheet name="Buying Guide" sheetId="3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1" i="1" l="1"/>
  <c r="N51" i="1" l="1"/>
  <c r="N50" i="1"/>
  <c r="N48" i="1"/>
  <c r="N47" i="1"/>
  <c r="N42" i="1"/>
  <c r="N41" i="1"/>
  <c r="N39" i="1"/>
  <c r="N38" i="1"/>
  <c r="N32" i="1"/>
  <c r="N33" i="1"/>
  <c r="N30" i="1"/>
  <c r="N29" i="1"/>
  <c r="N27" i="1"/>
  <c r="N26" i="1"/>
  <c r="N9" i="1"/>
  <c r="J33" i="1" l="1"/>
  <c r="O33" i="1" s="1"/>
  <c r="M33" i="1"/>
  <c r="L33" i="1"/>
  <c r="K33" i="1"/>
  <c r="K32" i="1"/>
  <c r="L32" i="1"/>
  <c r="M32" i="1"/>
  <c r="J32" i="1"/>
  <c r="M31" i="1"/>
  <c r="L31" i="1"/>
  <c r="K31" i="1"/>
  <c r="J31" i="1"/>
  <c r="M21" i="1"/>
  <c r="L21" i="1"/>
  <c r="J20" i="1"/>
  <c r="M19" i="1"/>
  <c r="L19" i="1"/>
  <c r="K19" i="1"/>
  <c r="J19" i="1"/>
  <c r="K18" i="1"/>
  <c r="L18" i="1"/>
  <c r="M18" i="1"/>
  <c r="J42" i="1"/>
  <c r="O42" i="1" s="1"/>
  <c r="J9" i="1"/>
  <c r="O9" i="1" s="1"/>
  <c r="J27" i="1"/>
  <c r="O27" i="1" s="1"/>
  <c r="J30" i="1"/>
  <c r="O30" i="1" s="1"/>
  <c r="J48" i="1"/>
  <c r="O48" i="1" s="1"/>
  <c r="J51" i="1"/>
  <c r="O51" i="1" s="1"/>
  <c r="K8" i="1"/>
  <c r="L8" i="1"/>
  <c r="M8" i="1"/>
  <c r="N8" i="1" s="1"/>
  <c r="K47" i="1"/>
  <c r="L47" i="1"/>
  <c r="M47" i="1"/>
  <c r="K50" i="1"/>
  <c r="L50" i="1"/>
  <c r="M50" i="1"/>
  <c r="K26" i="1"/>
  <c r="L26" i="1"/>
  <c r="M26" i="1"/>
  <c r="K29" i="1"/>
  <c r="L29" i="1"/>
  <c r="M29" i="1"/>
  <c r="K38" i="1"/>
  <c r="L38" i="1"/>
  <c r="M38" i="1"/>
  <c r="K41" i="1"/>
  <c r="L41" i="1"/>
  <c r="M41" i="1"/>
  <c r="J39" i="1"/>
  <c r="O39" i="1" s="1"/>
  <c r="J14" i="1"/>
  <c r="K6" i="1"/>
  <c r="L6" i="1"/>
  <c r="M6" i="1"/>
  <c r="J8" i="1"/>
  <c r="K9" i="1"/>
  <c r="L9" i="1"/>
  <c r="M9" i="1"/>
  <c r="K51" i="1"/>
  <c r="L51" i="1"/>
  <c r="M51" i="1"/>
  <c r="K48" i="1"/>
  <c r="L48" i="1"/>
  <c r="M48" i="1"/>
  <c r="K42" i="1"/>
  <c r="L42" i="1"/>
  <c r="M42" i="1"/>
  <c r="K39" i="1"/>
  <c r="L39" i="1"/>
  <c r="M39" i="1"/>
  <c r="K30" i="1"/>
  <c r="L30" i="1"/>
  <c r="M30" i="1"/>
  <c r="K27" i="1"/>
  <c r="L27" i="1"/>
  <c r="M27" i="1"/>
  <c r="K15" i="1"/>
  <c r="L15" i="1"/>
  <c r="M15" i="1"/>
  <c r="J50" i="1"/>
  <c r="J47" i="1"/>
  <c r="J41" i="1"/>
  <c r="J38" i="1"/>
  <c r="J29" i="1"/>
  <c r="J26" i="1"/>
  <c r="J17" i="1"/>
  <c r="J5" i="1"/>
  <c r="O20" i="1" l="1"/>
  <c r="N21" i="1"/>
  <c r="O21" i="1" s="1"/>
  <c r="N17" i="1"/>
  <c r="O17" i="1" s="1"/>
  <c r="N18" i="1"/>
  <c r="O18" i="1" s="1"/>
  <c r="N14" i="1"/>
  <c r="O14" i="1" s="1"/>
  <c r="N15" i="1"/>
  <c r="O15" i="1" s="1"/>
  <c r="O5" i="1"/>
  <c r="N6" i="1"/>
  <c r="O6" i="1" s="1"/>
  <c r="B4" i="3" s="1"/>
  <c r="D4" i="3" s="1"/>
  <c r="B8" i="3"/>
  <c r="D8" i="3" s="1"/>
  <c r="B10" i="3"/>
  <c r="D10" i="3" s="1"/>
  <c r="O41" i="1"/>
  <c r="O29" i="1"/>
  <c r="O8" i="1"/>
  <c r="O47" i="1"/>
  <c r="O38" i="1"/>
  <c r="O26" i="1"/>
  <c r="O50" i="1"/>
  <c r="B12" i="3"/>
  <c r="D12" i="3" s="1"/>
  <c r="O32" i="1"/>
  <c r="B6" i="3" l="1"/>
  <c r="D6" i="3" s="1"/>
  <c r="D16" i="3" s="1"/>
  <c r="B3" i="3"/>
  <c r="D3" i="3" s="1"/>
  <c r="B7" i="3"/>
  <c r="D7" i="3" s="1"/>
  <c r="B5" i="3"/>
  <c r="D5" i="3" s="1"/>
  <c r="B9" i="3"/>
  <c r="D9" i="3" s="1"/>
  <c r="B11" i="3"/>
  <c r="D11" i="3" s="1"/>
  <c r="D15" i="3" l="1"/>
</calcChain>
</file>

<file path=xl/sharedStrings.xml><?xml version="1.0" encoding="utf-8"?>
<sst xmlns="http://schemas.openxmlformats.org/spreadsheetml/2006/main" count="178" uniqueCount="60">
  <si>
    <t>Total Projected Quantity per Age Group</t>
  </si>
  <si>
    <t>Daily Total Projected Quantity</t>
  </si>
  <si>
    <t>3-5yo</t>
  </si>
  <si>
    <t>6-18yo</t>
  </si>
  <si>
    <t>Food Buying Guide</t>
  </si>
  <si>
    <t>Purchase Unit (package size)</t>
  </si>
  <si>
    <t>Number of Purchase Units Needed</t>
  </si>
  <si>
    <t>Census (forecasted/ current)</t>
  </si>
  <si>
    <t>Serving Size (per CACFP)</t>
  </si>
  <si>
    <t>Extra Percentage (as a decimal)</t>
  </si>
  <si>
    <t>Type in these columns</t>
  </si>
  <si>
    <t>Can modify this column</t>
  </si>
  <si>
    <t>Color Key:</t>
  </si>
  <si>
    <t>Read only! Use this column for production</t>
  </si>
  <si>
    <t>BREAKFAST</t>
  </si>
  <si>
    <t>LUNCH</t>
  </si>
  <si>
    <t>SNACK</t>
  </si>
  <si>
    <t>Low fat milk (cup)</t>
  </si>
  <si>
    <t>Whole milk (cup)</t>
  </si>
  <si>
    <t>Percentage</t>
  </si>
  <si>
    <t>Decimal</t>
  </si>
  <si>
    <t>For Column P</t>
  </si>
  <si>
    <t>Daily Projected Total Quantity + Extra (see Column P)</t>
  </si>
  <si>
    <t>Common Conversions</t>
  </si>
  <si>
    <t>1 pint = 2 cups</t>
  </si>
  <si>
    <t>1 quart = 2 pints = 4 cups</t>
  </si>
  <si>
    <t>1 gallon = 4 quarts = 8 pints = 16 cups</t>
  </si>
  <si>
    <t>1 cup = 16 Tbsp</t>
  </si>
  <si>
    <t>1 cup = 8 fluid oz</t>
  </si>
  <si>
    <t>1 lb = 16 oz weight</t>
  </si>
  <si>
    <t>1 Tbsp = 3 tsp</t>
  </si>
  <si>
    <t>*extras per page 81 in CYS Operations Manual</t>
  </si>
  <si>
    <t>3-5yo &amp;  caregivers</t>
  </si>
  <si>
    <t>6-18yo &amp;  caregivers</t>
  </si>
  <si>
    <t>Milk Calculator - Week 1 Monday</t>
  </si>
  <si>
    <t xml:space="preserve"> Milk Calculator - Week 1 Wednesday</t>
  </si>
  <si>
    <t>Milk Calculator - Week 1 Tuesday</t>
  </si>
  <si>
    <t>Milk Type (with measurement units)</t>
  </si>
  <si>
    <t>13-24 months</t>
  </si>
  <si>
    <t xml:space="preserve">Day &amp; Milk  Type </t>
  </si>
  <si>
    <t>Monday Lowfat</t>
  </si>
  <si>
    <t>Monday Whole</t>
  </si>
  <si>
    <t>Tuesday Lowfat</t>
  </si>
  <si>
    <t>Tuesday Whole</t>
  </si>
  <si>
    <t>Wednesday Lowfat</t>
  </si>
  <si>
    <t>Wednesday Whole</t>
  </si>
  <si>
    <t>Thursday Lowfat</t>
  </si>
  <si>
    <t>Thursday Whole</t>
  </si>
  <si>
    <t>Friday Lowfat</t>
  </si>
  <si>
    <t>Friday Whole</t>
  </si>
  <si>
    <t>Gallon</t>
  </si>
  <si>
    <t>Week Total Lowfat</t>
  </si>
  <si>
    <t>Week Total Whole</t>
  </si>
  <si>
    <t xml:space="preserve">Cups </t>
  </si>
  <si>
    <t>Milk Calculator - Week 1 Thursday</t>
  </si>
  <si>
    <t>Milk Calculator - Week 1 Friday</t>
  </si>
  <si>
    <t>12-23 months &amp; caregivers</t>
  </si>
  <si>
    <t>24-35  months &amp;  caregivers</t>
  </si>
  <si>
    <t xml:space="preserve">24-35 months &amp; their </t>
  </si>
  <si>
    <t xml:space="preserve">25-35 months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</si>
</sst>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8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4" borderId="1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Fill="1" applyBorder="1"/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7" borderId="1" xfId="0" applyFill="1" applyBorder="1"/>
    <xf numFmtId="0" fontId="0" fillId="7" borderId="1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9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0" fillId="0" borderId="3" xfId="0" applyBorder="1"/>
    <xf numFmtId="9" fontId="0" fillId="0" borderId="6" xfId="0" applyNumberFormat="1" applyBorder="1"/>
    <xf numFmtId="0" fontId="0" fillId="0" borderId="6" xfId="0" applyBorder="1"/>
    <xf numFmtId="0" fontId="0" fillId="0" borderId="0" xfId="0" applyFill="1" applyBorder="1"/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/>
    <xf numFmtId="9" fontId="1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6" fillId="0" borderId="1" xfId="0" applyFont="1" applyBorder="1"/>
    <xf numFmtId="0" fontId="0" fillId="7" borderId="0" xfId="0" applyFill="1"/>
    <xf numFmtId="0" fontId="0" fillId="7" borderId="3" xfId="0" applyFill="1" applyBorder="1"/>
    <xf numFmtId="2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9" xfId="0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6" borderId="6" xfId="0" applyFill="1" applyBorder="1" applyAlignment="1">
      <alignment horizontal="center" wrapText="1"/>
    </xf>
    <xf numFmtId="0" fontId="0" fillId="6" borderId="2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6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1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</cellXfs>
  <cellStyles count="8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tabSelected="1" zoomScale="90" zoomScaleNormal="90" workbookViewId="0">
      <selection activeCell="B2" sqref="B2:E2"/>
    </sheetView>
  </sheetViews>
  <sheetFormatPr defaultColWidth="11" defaultRowHeight="15.75" x14ac:dyDescent="0.25"/>
  <cols>
    <col min="1" max="1" width="48" customWidth="1"/>
    <col min="14" max="14" width="21.5" customWidth="1"/>
    <col min="15" max="15" width="21.875" customWidth="1"/>
    <col min="17" max="17" width="16.125" customWidth="1"/>
  </cols>
  <sheetData>
    <row r="1" spans="1:20" x14ac:dyDescent="0.25">
      <c r="A1" s="46" t="s">
        <v>34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20" x14ac:dyDescent="0.25">
      <c r="A2" s="39" t="s">
        <v>37</v>
      </c>
      <c r="B2" s="34" t="s">
        <v>7</v>
      </c>
      <c r="C2" s="35"/>
      <c r="D2" s="35"/>
      <c r="E2" s="36"/>
      <c r="F2" s="34" t="s">
        <v>8</v>
      </c>
      <c r="G2" s="35"/>
      <c r="H2" s="35"/>
      <c r="I2" s="36"/>
      <c r="J2" s="34" t="s">
        <v>0</v>
      </c>
      <c r="K2" s="35"/>
      <c r="L2" s="35"/>
      <c r="M2" s="36"/>
      <c r="N2" s="40" t="s">
        <v>1</v>
      </c>
      <c r="O2" s="41" t="s">
        <v>22</v>
      </c>
      <c r="P2" s="47" t="s">
        <v>9</v>
      </c>
      <c r="Q2" s="4" t="s">
        <v>12</v>
      </c>
      <c r="R2" s="49" t="s">
        <v>21</v>
      </c>
      <c r="S2" s="49"/>
    </row>
    <row r="3" spans="1:20" ht="47.25" customHeight="1" x14ac:dyDescent="0.25">
      <c r="A3" s="39"/>
      <c r="B3" s="5" t="s">
        <v>56</v>
      </c>
      <c r="C3" s="5" t="s">
        <v>57</v>
      </c>
      <c r="D3" s="5" t="s">
        <v>32</v>
      </c>
      <c r="E3" s="5" t="s">
        <v>33</v>
      </c>
      <c r="F3" s="32" t="s">
        <v>38</v>
      </c>
      <c r="G3" s="32" t="s">
        <v>59</v>
      </c>
      <c r="H3" s="31" t="s">
        <v>2</v>
      </c>
      <c r="I3" s="31" t="s">
        <v>3</v>
      </c>
      <c r="J3" s="15" t="s">
        <v>56</v>
      </c>
      <c r="K3" s="15" t="s">
        <v>58</v>
      </c>
      <c r="L3" s="2" t="s">
        <v>2</v>
      </c>
      <c r="M3" s="2" t="s">
        <v>3</v>
      </c>
      <c r="N3" s="40"/>
      <c r="O3" s="41"/>
      <c r="P3" s="48"/>
      <c r="Q3" s="13" t="s">
        <v>10</v>
      </c>
      <c r="R3" s="10" t="s">
        <v>19</v>
      </c>
      <c r="S3" s="9" t="s">
        <v>20</v>
      </c>
      <c r="T3" t="s">
        <v>31</v>
      </c>
    </row>
    <row r="4" spans="1:20" ht="15" customHeight="1" x14ac:dyDescent="0.25">
      <c r="A4" s="12" t="s">
        <v>14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47" t="s">
        <v>11</v>
      </c>
      <c r="R4" s="14">
        <v>0.1</v>
      </c>
      <c r="S4" s="4">
        <v>0.1</v>
      </c>
    </row>
    <row r="5" spans="1:20" x14ac:dyDescent="0.25">
      <c r="A5" s="3" t="s">
        <v>17</v>
      </c>
      <c r="B5" s="4">
        <v>12</v>
      </c>
      <c r="C5" s="4">
        <v>12</v>
      </c>
      <c r="D5" s="4">
        <v>12</v>
      </c>
      <c r="E5" s="4">
        <v>12</v>
      </c>
      <c r="F5" s="4">
        <v>0</v>
      </c>
      <c r="G5" s="4">
        <v>0.5</v>
      </c>
      <c r="H5" s="4">
        <v>0.75</v>
      </c>
      <c r="I5" s="4">
        <v>1</v>
      </c>
      <c r="J5" s="7">
        <f t="shared" ref="J5:J9" si="0">B5*F5</f>
        <v>0</v>
      </c>
      <c r="K5" s="4">
        <v>0</v>
      </c>
      <c r="L5" s="4"/>
      <c r="M5" s="4"/>
      <c r="N5" s="4"/>
      <c r="O5" s="4">
        <f t="shared" ref="O5:O9" si="1">N5*(1+P5)</f>
        <v>0</v>
      </c>
      <c r="P5" s="4">
        <v>0.05</v>
      </c>
      <c r="Q5" s="55"/>
      <c r="R5" s="14">
        <v>0.15</v>
      </c>
      <c r="S5" s="4">
        <v>0.15</v>
      </c>
    </row>
    <row r="6" spans="1:20" x14ac:dyDescent="0.25">
      <c r="A6" s="3" t="s">
        <v>18</v>
      </c>
      <c r="B6" s="4">
        <v>12</v>
      </c>
      <c r="C6" s="4">
        <v>12</v>
      </c>
      <c r="D6" s="4">
        <v>12</v>
      </c>
      <c r="E6" s="4">
        <v>12</v>
      </c>
      <c r="F6" s="7">
        <v>0.5</v>
      </c>
      <c r="G6" s="7">
        <v>0</v>
      </c>
      <c r="H6" s="4">
        <v>0</v>
      </c>
      <c r="I6" s="4">
        <v>0</v>
      </c>
      <c r="J6" s="7"/>
      <c r="K6" s="4">
        <f>C6*G6</f>
        <v>0</v>
      </c>
      <c r="L6" s="4">
        <f>D6*H6</f>
        <v>0</v>
      </c>
      <c r="M6" s="4">
        <f>E6*I6</f>
        <v>0</v>
      </c>
      <c r="N6" s="4">
        <f>SUM(J6:M6)</f>
        <v>0</v>
      </c>
      <c r="O6" s="4">
        <f>N6*(1+P6)</f>
        <v>0</v>
      </c>
      <c r="P6" s="4">
        <v>0.05</v>
      </c>
      <c r="Q6" s="48"/>
      <c r="R6" s="14">
        <v>0.2</v>
      </c>
      <c r="S6" s="4">
        <v>0.2</v>
      </c>
    </row>
    <row r="7" spans="1:20" ht="15" customHeight="1" x14ac:dyDescent="0.25">
      <c r="A7" s="12" t="s">
        <v>15</v>
      </c>
      <c r="B7" s="11"/>
      <c r="C7" s="11"/>
      <c r="D7" s="11"/>
      <c r="E7" s="11"/>
      <c r="F7" s="11"/>
      <c r="G7" s="11"/>
      <c r="H7" s="11"/>
      <c r="I7" s="11"/>
      <c r="J7" s="28"/>
      <c r="K7" s="11"/>
      <c r="L7" s="11"/>
      <c r="M7" s="11"/>
      <c r="N7" s="11"/>
      <c r="O7" s="11"/>
      <c r="P7" s="11"/>
      <c r="Q7" s="57" t="s">
        <v>13</v>
      </c>
      <c r="R7" s="14">
        <v>0.25</v>
      </c>
      <c r="S7" s="4">
        <v>0.25</v>
      </c>
    </row>
    <row r="8" spans="1:20" x14ac:dyDescent="0.25">
      <c r="A8" s="3" t="s">
        <v>17</v>
      </c>
      <c r="B8" s="4"/>
      <c r="C8" s="4"/>
      <c r="D8" s="4"/>
      <c r="E8" s="4"/>
      <c r="F8" s="7">
        <v>0</v>
      </c>
      <c r="G8" s="4">
        <v>0.5</v>
      </c>
      <c r="H8" s="4">
        <v>0.75</v>
      </c>
      <c r="I8" s="4">
        <v>1</v>
      </c>
      <c r="J8" s="7">
        <f t="shared" si="0"/>
        <v>0</v>
      </c>
      <c r="K8" s="4">
        <f t="shared" ref="K8:K9" si="2">C8*G8</f>
        <v>0</v>
      </c>
      <c r="L8" s="4">
        <f t="shared" ref="L8:L9" si="3">D8*H8</f>
        <v>0</v>
      </c>
      <c r="M8" s="4">
        <f t="shared" ref="M8:M9" si="4">E8*I8</f>
        <v>0</v>
      </c>
      <c r="N8" s="4">
        <f t="shared" ref="N8:N9" si="5">SUM(J8:M8)</f>
        <v>0</v>
      </c>
      <c r="O8" s="4">
        <f t="shared" si="1"/>
        <v>0</v>
      </c>
      <c r="P8" s="4">
        <v>0.05</v>
      </c>
      <c r="Q8" s="57"/>
      <c r="R8" s="14">
        <v>0.3</v>
      </c>
      <c r="S8" s="4">
        <v>0.3</v>
      </c>
    </row>
    <row r="9" spans="1:20" x14ac:dyDescent="0.25">
      <c r="A9" s="3" t="s">
        <v>18</v>
      </c>
      <c r="B9" s="4"/>
      <c r="C9" s="4"/>
      <c r="D9" s="4"/>
      <c r="E9" s="4"/>
      <c r="F9" s="7">
        <v>0.5</v>
      </c>
      <c r="G9" s="7">
        <v>0</v>
      </c>
      <c r="H9" s="4">
        <v>0</v>
      </c>
      <c r="I9" s="4">
        <v>0</v>
      </c>
      <c r="J9" s="7">
        <f t="shared" si="0"/>
        <v>0</v>
      </c>
      <c r="K9" s="4">
        <f t="shared" si="2"/>
        <v>0</v>
      </c>
      <c r="L9" s="4">
        <f t="shared" si="3"/>
        <v>0</v>
      </c>
      <c r="M9" s="4">
        <f t="shared" si="4"/>
        <v>0</v>
      </c>
      <c r="N9" s="4">
        <f t="shared" si="5"/>
        <v>0</v>
      </c>
      <c r="O9" s="4">
        <f t="shared" si="1"/>
        <v>0</v>
      </c>
      <c r="P9" s="4">
        <v>0.05</v>
      </c>
      <c r="Q9" s="57"/>
      <c r="R9" s="14">
        <v>0.35</v>
      </c>
      <c r="S9" s="4">
        <v>0.35</v>
      </c>
    </row>
    <row r="10" spans="1:20" x14ac:dyDescent="0.25">
      <c r="A10" s="46" t="s">
        <v>36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57"/>
      <c r="R10" s="14">
        <v>0.4</v>
      </c>
      <c r="S10" s="4">
        <v>0.4</v>
      </c>
    </row>
    <row r="11" spans="1:20" x14ac:dyDescent="0.25">
      <c r="A11" s="39" t="s">
        <v>37</v>
      </c>
      <c r="B11" s="34" t="s">
        <v>7</v>
      </c>
      <c r="C11" s="35"/>
      <c r="D11" s="35"/>
      <c r="E11" s="36"/>
      <c r="F11" s="34" t="s">
        <v>8</v>
      </c>
      <c r="G11" s="35"/>
      <c r="H11" s="35"/>
      <c r="I11" s="36"/>
      <c r="J11" s="34" t="s">
        <v>0</v>
      </c>
      <c r="K11" s="35"/>
      <c r="L11" s="35"/>
      <c r="M11" s="36"/>
      <c r="N11" s="40" t="s">
        <v>1</v>
      </c>
      <c r="O11" s="41" t="s">
        <v>22</v>
      </c>
      <c r="P11" s="47" t="s">
        <v>9</v>
      </c>
      <c r="R11" s="17">
        <v>0.45</v>
      </c>
      <c r="S11" s="18">
        <v>0.45</v>
      </c>
    </row>
    <row r="12" spans="1:20" ht="47.25" customHeight="1" x14ac:dyDescent="0.25">
      <c r="A12" s="39"/>
      <c r="B12" s="5" t="s">
        <v>56</v>
      </c>
      <c r="C12" s="5" t="s">
        <v>57</v>
      </c>
      <c r="D12" s="5" t="s">
        <v>32</v>
      </c>
      <c r="E12" s="5" t="s">
        <v>33</v>
      </c>
      <c r="F12" s="32" t="s">
        <v>38</v>
      </c>
      <c r="G12" s="32" t="s">
        <v>59</v>
      </c>
      <c r="H12" s="31" t="s">
        <v>2</v>
      </c>
      <c r="I12" s="31" t="s">
        <v>3</v>
      </c>
      <c r="J12" s="15" t="s">
        <v>56</v>
      </c>
      <c r="K12" s="15" t="s">
        <v>58</v>
      </c>
      <c r="L12" s="2" t="s">
        <v>2</v>
      </c>
      <c r="M12" s="2" t="s">
        <v>3</v>
      </c>
      <c r="N12" s="40"/>
      <c r="O12" s="41"/>
      <c r="P12" s="38"/>
      <c r="Q12" s="19"/>
      <c r="R12" s="19"/>
      <c r="S12" s="19"/>
    </row>
    <row r="13" spans="1:20" x14ac:dyDescent="0.25">
      <c r="A13" s="12" t="s">
        <v>14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9"/>
      <c r="R13" s="19"/>
      <c r="S13" s="19"/>
    </row>
    <row r="14" spans="1:20" x14ac:dyDescent="0.25">
      <c r="A14" s="3" t="s">
        <v>17</v>
      </c>
      <c r="B14" s="4">
        <v>12</v>
      </c>
      <c r="C14" s="4">
        <v>12</v>
      </c>
      <c r="D14" s="4">
        <v>12</v>
      </c>
      <c r="E14" s="4">
        <v>12</v>
      </c>
      <c r="F14" s="4">
        <v>0</v>
      </c>
      <c r="G14" s="4">
        <v>0.5</v>
      </c>
      <c r="H14" s="4">
        <v>0.75</v>
      </c>
      <c r="I14" s="4">
        <v>1</v>
      </c>
      <c r="J14" s="7">
        <f t="shared" ref="J14" si="6">B14*F14</f>
        <v>0</v>
      </c>
      <c r="K14" s="4"/>
      <c r="L14" s="4"/>
      <c r="M14" s="4"/>
      <c r="N14" s="4">
        <f>SUM(J14:M14)</f>
        <v>0</v>
      </c>
      <c r="O14" s="4">
        <f t="shared" ref="O14:O18" si="7">N14*(1+P14)</f>
        <v>0</v>
      </c>
      <c r="P14" s="4">
        <v>0.05</v>
      </c>
      <c r="Q14" s="19"/>
      <c r="R14" s="19"/>
      <c r="S14" s="19"/>
    </row>
    <row r="15" spans="1:20" ht="18" customHeight="1" x14ac:dyDescent="0.25">
      <c r="A15" s="3" t="s">
        <v>18</v>
      </c>
      <c r="B15" s="4">
        <v>12</v>
      </c>
      <c r="C15" s="4">
        <v>12</v>
      </c>
      <c r="D15" s="4">
        <v>12</v>
      </c>
      <c r="E15" s="4">
        <v>12</v>
      </c>
      <c r="F15" s="4">
        <v>0.5</v>
      </c>
      <c r="G15" s="4">
        <v>0</v>
      </c>
      <c r="H15" s="4">
        <v>0</v>
      </c>
      <c r="I15" s="4">
        <v>0</v>
      </c>
      <c r="J15" s="7"/>
      <c r="K15" s="4">
        <f t="shared" ref="K15:K21" si="8">C15*G15</f>
        <v>0</v>
      </c>
      <c r="L15" s="4">
        <f t="shared" ref="L15:L21" si="9">D15*H15</f>
        <v>0</v>
      </c>
      <c r="M15" s="4">
        <f t="shared" ref="M15:M21" si="10">E15*I15</f>
        <v>0</v>
      </c>
      <c r="N15" s="4">
        <f>SUM(J15:M15)</f>
        <v>0</v>
      </c>
      <c r="O15" s="4">
        <f t="shared" si="7"/>
        <v>0</v>
      </c>
      <c r="P15" s="4">
        <v>0.05</v>
      </c>
      <c r="Q15" s="19"/>
      <c r="R15" s="19"/>
      <c r="S15" s="19"/>
    </row>
    <row r="16" spans="1:20" ht="19.5" customHeight="1" x14ac:dyDescent="0.25">
      <c r="A16" s="12" t="s">
        <v>15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20"/>
      <c r="R16" s="19"/>
      <c r="S16" s="19"/>
    </row>
    <row r="17" spans="1:19" x14ac:dyDescent="0.25">
      <c r="A17" s="3" t="s">
        <v>17</v>
      </c>
      <c r="B17" s="4">
        <v>12</v>
      </c>
      <c r="C17" s="4">
        <v>12</v>
      </c>
      <c r="D17" s="4">
        <v>12</v>
      </c>
      <c r="E17" s="4">
        <v>12</v>
      </c>
      <c r="F17" s="4">
        <v>0</v>
      </c>
      <c r="G17" s="4">
        <v>0.5</v>
      </c>
      <c r="H17" s="4">
        <v>0.75</v>
      </c>
      <c r="I17" s="4">
        <v>1</v>
      </c>
      <c r="J17" s="7">
        <f t="shared" ref="J17:J20" si="11">B17*F17</f>
        <v>0</v>
      </c>
      <c r="K17" s="4"/>
      <c r="L17" s="4"/>
      <c r="M17" s="4"/>
      <c r="N17" s="4">
        <f>SUM(J17:M17)</f>
        <v>0</v>
      </c>
      <c r="O17" s="4">
        <f t="shared" si="7"/>
        <v>0</v>
      </c>
      <c r="P17" s="4">
        <v>0.05</v>
      </c>
      <c r="Q17" s="56"/>
      <c r="R17" s="19"/>
      <c r="S17" s="19"/>
    </row>
    <row r="18" spans="1:19" ht="18" customHeight="1" x14ac:dyDescent="0.25">
      <c r="A18" s="3" t="s">
        <v>18</v>
      </c>
      <c r="B18" s="4">
        <v>12</v>
      </c>
      <c r="C18" s="4">
        <v>12</v>
      </c>
      <c r="D18" s="4">
        <v>12</v>
      </c>
      <c r="E18" s="4">
        <v>12</v>
      </c>
      <c r="F18" s="4">
        <v>0.5</v>
      </c>
      <c r="G18" s="4">
        <v>0</v>
      </c>
      <c r="H18" s="4">
        <v>0</v>
      </c>
      <c r="I18" s="4">
        <v>0</v>
      </c>
      <c r="J18" s="7"/>
      <c r="K18" s="4">
        <f t="shared" si="8"/>
        <v>0</v>
      </c>
      <c r="L18" s="4">
        <f t="shared" si="9"/>
        <v>0</v>
      </c>
      <c r="M18" s="4">
        <f t="shared" si="10"/>
        <v>0</v>
      </c>
      <c r="N18" s="4">
        <f>SUM(J18:M18)</f>
        <v>0</v>
      </c>
      <c r="O18" s="4">
        <f t="shared" si="7"/>
        <v>0</v>
      </c>
      <c r="P18" s="4">
        <v>0.05</v>
      </c>
      <c r="Q18" s="56"/>
      <c r="R18" s="20"/>
      <c r="S18" s="21"/>
    </row>
    <row r="19" spans="1:19" x14ac:dyDescent="0.25">
      <c r="A19" s="12" t="s">
        <v>16</v>
      </c>
      <c r="B19" s="11"/>
      <c r="C19" s="11"/>
      <c r="D19" s="11"/>
      <c r="E19" s="11"/>
      <c r="F19" s="11"/>
      <c r="G19" s="11"/>
      <c r="H19" s="11"/>
      <c r="I19" s="11"/>
      <c r="J19" s="11">
        <f t="shared" si="11"/>
        <v>0</v>
      </c>
      <c r="K19" s="11">
        <f t="shared" si="8"/>
        <v>0</v>
      </c>
      <c r="L19" s="11">
        <f t="shared" si="9"/>
        <v>0</v>
      </c>
      <c r="M19" s="11">
        <f t="shared" si="10"/>
        <v>0</v>
      </c>
      <c r="N19" s="11"/>
      <c r="O19" s="11"/>
      <c r="P19" s="11">
        <v>0.05</v>
      </c>
      <c r="Q19" s="56"/>
      <c r="R19" s="22"/>
      <c r="S19" s="19"/>
    </row>
    <row r="20" spans="1:19" ht="15.75" customHeight="1" x14ac:dyDescent="0.25">
      <c r="A20" s="3" t="s">
        <v>17</v>
      </c>
      <c r="B20" s="4">
        <v>12</v>
      </c>
      <c r="C20" s="4">
        <v>12</v>
      </c>
      <c r="D20" s="4">
        <v>12</v>
      </c>
      <c r="E20" s="4">
        <v>12</v>
      </c>
      <c r="F20" s="4">
        <v>0</v>
      </c>
      <c r="G20" s="4">
        <v>0.5</v>
      </c>
      <c r="H20" s="4">
        <v>0.5</v>
      </c>
      <c r="I20" s="4">
        <v>1</v>
      </c>
      <c r="J20" s="7">
        <f t="shared" si="11"/>
        <v>0</v>
      </c>
      <c r="K20" s="4"/>
      <c r="L20" s="4"/>
      <c r="M20" s="4"/>
      <c r="N20" s="4"/>
      <c r="O20" s="4">
        <f t="shared" ref="O20:O21" si="12">N20*(1+P20)</f>
        <v>0</v>
      </c>
      <c r="P20" s="4">
        <v>0.05</v>
      </c>
      <c r="Q20" s="56"/>
      <c r="R20" s="22"/>
      <c r="S20" s="19"/>
    </row>
    <row r="21" spans="1:19" ht="16.5" customHeight="1" x14ac:dyDescent="0.25">
      <c r="A21" s="3" t="s">
        <v>18</v>
      </c>
      <c r="B21" s="4">
        <v>12</v>
      </c>
      <c r="C21" s="4">
        <v>12</v>
      </c>
      <c r="D21" s="4">
        <v>12</v>
      </c>
      <c r="E21" s="4">
        <v>12</v>
      </c>
      <c r="F21" s="4">
        <v>0.5</v>
      </c>
      <c r="G21" s="4">
        <v>0</v>
      </c>
      <c r="H21" s="4">
        <v>0</v>
      </c>
      <c r="I21" s="4">
        <v>0</v>
      </c>
      <c r="J21" s="7"/>
      <c r="K21" s="4">
        <f t="shared" si="8"/>
        <v>0</v>
      </c>
      <c r="L21" s="4">
        <f t="shared" si="9"/>
        <v>0</v>
      </c>
      <c r="M21" s="4">
        <f t="shared" si="10"/>
        <v>0</v>
      </c>
      <c r="N21" s="4">
        <f t="shared" ref="N21" si="13">SUM(J21:M21)</f>
        <v>0</v>
      </c>
      <c r="O21" s="4">
        <f t="shared" si="12"/>
        <v>0</v>
      </c>
      <c r="P21" s="4">
        <v>0.05</v>
      </c>
      <c r="Q21" s="56"/>
      <c r="R21" s="22"/>
      <c r="S21" s="19"/>
    </row>
    <row r="22" spans="1:19" ht="15" customHeight="1" x14ac:dyDescent="0.25">
      <c r="A22" s="44" t="s">
        <v>35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56"/>
      <c r="R22" s="22"/>
      <c r="S22" s="19"/>
    </row>
    <row r="23" spans="1:19" x14ac:dyDescent="0.25">
      <c r="A23" s="42" t="s">
        <v>37</v>
      </c>
      <c r="B23" s="34" t="s">
        <v>7</v>
      </c>
      <c r="C23" s="35"/>
      <c r="D23" s="35"/>
      <c r="E23" s="36"/>
      <c r="F23" s="34" t="s">
        <v>8</v>
      </c>
      <c r="G23" s="35"/>
      <c r="H23" s="35"/>
      <c r="I23" s="36"/>
      <c r="J23" s="34" t="s">
        <v>0</v>
      </c>
      <c r="K23" s="35"/>
      <c r="L23" s="35"/>
      <c r="M23" s="36"/>
      <c r="N23" s="51" t="s">
        <v>1</v>
      </c>
      <c r="O23" s="53" t="s">
        <v>22</v>
      </c>
      <c r="P23" s="37" t="s">
        <v>9</v>
      </c>
      <c r="Q23" s="56"/>
      <c r="R23" s="22"/>
      <c r="S23" s="19"/>
    </row>
    <row r="24" spans="1:19" ht="47.25" x14ac:dyDescent="0.25">
      <c r="A24" s="43"/>
      <c r="B24" s="5" t="s">
        <v>56</v>
      </c>
      <c r="C24" s="5" t="s">
        <v>57</v>
      </c>
      <c r="D24" s="5" t="s">
        <v>32</v>
      </c>
      <c r="E24" s="5" t="s">
        <v>33</v>
      </c>
      <c r="F24" s="32" t="s">
        <v>38</v>
      </c>
      <c r="G24" s="32" t="s">
        <v>59</v>
      </c>
      <c r="H24" s="31" t="s">
        <v>2</v>
      </c>
      <c r="I24" s="31" t="s">
        <v>3</v>
      </c>
      <c r="J24" s="15" t="s">
        <v>56</v>
      </c>
      <c r="K24" s="15" t="s">
        <v>58</v>
      </c>
      <c r="L24" s="2" t="s">
        <v>2</v>
      </c>
      <c r="M24" s="2" t="s">
        <v>3</v>
      </c>
      <c r="N24" s="52"/>
      <c r="O24" s="54"/>
      <c r="P24" s="38"/>
      <c r="Q24" s="19"/>
      <c r="R24" s="22"/>
      <c r="S24" s="19"/>
    </row>
    <row r="25" spans="1:19" x14ac:dyDescent="0.25">
      <c r="A25" s="12" t="s">
        <v>14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9"/>
      <c r="R25" s="22"/>
      <c r="S25" s="19"/>
    </row>
    <row r="26" spans="1:19" x14ac:dyDescent="0.25">
      <c r="A26" s="3" t="s">
        <v>17</v>
      </c>
      <c r="B26" s="4"/>
      <c r="C26" s="4"/>
      <c r="D26" s="4"/>
      <c r="E26" s="4"/>
      <c r="F26" s="4">
        <v>0</v>
      </c>
      <c r="G26" s="4">
        <v>0.5</v>
      </c>
      <c r="H26" s="4">
        <v>0.75</v>
      </c>
      <c r="I26" s="4">
        <v>1</v>
      </c>
      <c r="J26" s="7">
        <f t="shared" ref="J26:J30" si="14">B26*F26</f>
        <v>0</v>
      </c>
      <c r="K26" s="4">
        <f t="shared" ref="K26:K30" si="15">C26*G26</f>
        <v>0</v>
      </c>
      <c r="L26" s="4">
        <f t="shared" ref="L26:L30" si="16">D26*H26</f>
        <v>0</v>
      </c>
      <c r="M26" s="4">
        <f t="shared" ref="M26:M30" si="17">E26*I26</f>
        <v>0</v>
      </c>
      <c r="N26" s="4">
        <f>SUM(J26:M26)</f>
        <v>0</v>
      </c>
      <c r="O26" s="4">
        <f t="shared" ref="O26:O30" si="18">N26*(1+P26)</f>
        <v>0</v>
      </c>
      <c r="P26" s="4">
        <v>0.05</v>
      </c>
      <c r="Q26" s="19"/>
      <c r="R26" s="19"/>
      <c r="S26" s="19"/>
    </row>
    <row r="27" spans="1:19" x14ac:dyDescent="0.25">
      <c r="A27" s="3" t="s">
        <v>18</v>
      </c>
      <c r="B27" s="4"/>
      <c r="C27" s="4"/>
      <c r="D27" s="4"/>
      <c r="E27" s="4"/>
      <c r="F27" s="4">
        <v>0.5</v>
      </c>
      <c r="G27" s="4">
        <v>0</v>
      </c>
      <c r="H27" s="4">
        <v>0</v>
      </c>
      <c r="I27" s="4">
        <v>0</v>
      </c>
      <c r="J27" s="7">
        <f t="shared" si="14"/>
        <v>0</v>
      </c>
      <c r="K27" s="4">
        <f t="shared" si="15"/>
        <v>0</v>
      </c>
      <c r="L27" s="4">
        <f t="shared" si="16"/>
        <v>0</v>
      </c>
      <c r="M27" s="4">
        <f t="shared" si="17"/>
        <v>0</v>
      </c>
      <c r="N27" s="4">
        <f>SUM(J27:M27)</f>
        <v>0</v>
      </c>
      <c r="O27" s="4">
        <f t="shared" si="18"/>
        <v>0</v>
      </c>
      <c r="P27" s="4">
        <v>0.05</v>
      </c>
      <c r="Q27" s="19"/>
      <c r="R27" s="19"/>
      <c r="S27" s="19"/>
    </row>
    <row r="28" spans="1:19" x14ac:dyDescent="0.25">
      <c r="A28" s="12" t="s">
        <v>15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>
        <v>0.05</v>
      </c>
      <c r="Q28" s="19"/>
      <c r="R28" s="19"/>
      <c r="S28" s="19"/>
    </row>
    <row r="29" spans="1:19" x14ac:dyDescent="0.25">
      <c r="A29" s="3" t="s">
        <v>17</v>
      </c>
      <c r="B29" s="4"/>
      <c r="C29" s="4"/>
      <c r="D29" s="4"/>
      <c r="E29" s="4"/>
      <c r="F29" s="4">
        <v>0</v>
      </c>
      <c r="G29" s="4">
        <v>0.5</v>
      </c>
      <c r="H29" s="4">
        <v>0.75</v>
      </c>
      <c r="I29" s="4">
        <v>1</v>
      </c>
      <c r="J29" s="7">
        <f t="shared" si="14"/>
        <v>0</v>
      </c>
      <c r="K29" s="4">
        <f t="shared" si="15"/>
        <v>0</v>
      </c>
      <c r="L29" s="4">
        <f t="shared" si="16"/>
        <v>0</v>
      </c>
      <c r="M29" s="4">
        <f t="shared" si="17"/>
        <v>0</v>
      </c>
      <c r="N29" s="4">
        <f>SUM(J29:M29)</f>
        <v>0</v>
      </c>
      <c r="O29" s="4">
        <f t="shared" si="18"/>
        <v>0</v>
      </c>
      <c r="P29" s="4">
        <v>0.05</v>
      </c>
      <c r="Q29" s="19"/>
      <c r="R29" s="19"/>
      <c r="S29" s="19"/>
    </row>
    <row r="30" spans="1:19" x14ac:dyDescent="0.25">
      <c r="A30" s="3" t="s">
        <v>18</v>
      </c>
      <c r="B30" s="4"/>
      <c r="C30" s="4"/>
      <c r="D30" s="4"/>
      <c r="E30" s="4"/>
      <c r="F30" s="4">
        <v>0.5</v>
      </c>
      <c r="G30" s="4">
        <v>0</v>
      </c>
      <c r="H30" s="4">
        <v>0</v>
      </c>
      <c r="I30" s="4">
        <v>0</v>
      </c>
      <c r="J30" s="7">
        <f t="shared" si="14"/>
        <v>0</v>
      </c>
      <c r="K30" s="4">
        <f t="shared" si="15"/>
        <v>0</v>
      </c>
      <c r="L30" s="4">
        <f t="shared" si="16"/>
        <v>0</v>
      </c>
      <c r="M30" s="4">
        <f t="shared" si="17"/>
        <v>0</v>
      </c>
      <c r="N30" s="4">
        <f t="shared" ref="N30:N33" si="19">SUM(J30:M30)</f>
        <v>0</v>
      </c>
      <c r="O30" s="4">
        <f t="shared" si="18"/>
        <v>0</v>
      </c>
      <c r="P30" s="4">
        <v>0.05</v>
      </c>
      <c r="Q30" s="19"/>
      <c r="R30" s="19"/>
      <c r="S30" s="19"/>
    </row>
    <row r="31" spans="1:19" x14ac:dyDescent="0.25">
      <c r="A31" s="12" t="s">
        <v>16</v>
      </c>
      <c r="B31" s="11"/>
      <c r="C31" s="11"/>
      <c r="D31" s="11"/>
      <c r="E31" s="11"/>
      <c r="F31" s="11"/>
      <c r="G31" s="11"/>
      <c r="H31" s="11"/>
      <c r="I31" s="11"/>
      <c r="J31" s="11">
        <f t="shared" ref="J31:M33" si="20">B31*F31</f>
        <v>0</v>
      </c>
      <c r="K31" s="11">
        <f t="shared" si="20"/>
        <v>0</v>
      </c>
      <c r="L31" s="11">
        <f t="shared" si="20"/>
        <v>0</v>
      </c>
      <c r="M31" s="11">
        <f t="shared" si="20"/>
        <v>0</v>
      </c>
      <c r="N31" s="11"/>
      <c r="O31" s="11"/>
      <c r="P31" s="11">
        <v>0.05</v>
      </c>
      <c r="Q31" s="19"/>
      <c r="R31" s="19"/>
      <c r="S31" s="19"/>
    </row>
    <row r="32" spans="1:19" x14ac:dyDescent="0.25">
      <c r="A32" s="3" t="s">
        <v>17</v>
      </c>
      <c r="B32" s="4"/>
      <c r="C32" s="4"/>
      <c r="D32" s="4"/>
      <c r="E32" s="4"/>
      <c r="F32" s="4">
        <v>0</v>
      </c>
      <c r="G32" s="4">
        <v>0.5</v>
      </c>
      <c r="H32" s="4">
        <v>0.5</v>
      </c>
      <c r="I32" s="4">
        <v>1</v>
      </c>
      <c r="J32" s="7">
        <f t="shared" si="20"/>
        <v>0</v>
      </c>
      <c r="K32" s="4">
        <f t="shared" si="20"/>
        <v>0</v>
      </c>
      <c r="L32" s="4">
        <f t="shared" si="20"/>
        <v>0</v>
      </c>
      <c r="M32" s="4">
        <f t="shared" si="20"/>
        <v>0</v>
      </c>
      <c r="N32" s="4">
        <f t="shared" si="19"/>
        <v>0</v>
      </c>
      <c r="O32" s="4">
        <f t="shared" ref="O32:O33" si="21">N32*(1+P32)</f>
        <v>0</v>
      </c>
      <c r="P32" s="4">
        <v>0.05</v>
      </c>
      <c r="Q32" s="19"/>
      <c r="R32" s="19"/>
      <c r="S32" s="19"/>
    </row>
    <row r="33" spans="1:19" x14ac:dyDescent="0.25">
      <c r="A33" s="3" t="s">
        <v>18</v>
      </c>
      <c r="B33" s="4"/>
      <c r="C33" s="4"/>
      <c r="D33" s="4"/>
      <c r="E33" s="4"/>
      <c r="F33" s="4">
        <v>0.5</v>
      </c>
      <c r="G33" s="4">
        <v>0</v>
      </c>
      <c r="H33" s="4">
        <v>0</v>
      </c>
      <c r="I33" s="4">
        <v>0</v>
      </c>
      <c r="J33" s="7">
        <f t="shared" si="20"/>
        <v>0</v>
      </c>
      <c r="K33" s="4">
        <f t="shared" si="20"/>
        <v>0</v>
      </c>
      <c r="L33" s="4">
        <f t="shared" si="20"/>
        <v>0</v>
      </c>
      <c r="M33" s="4">
        <f t="shared" si="20"/>
        <v>0</v>
      </c>
      <c r="N33" s="4">
        <f t="shared" si="19"/>
        <v>0</v>
      </c>
      <c r="O33" s="4">
        <f t="shared" si="21"/>
        <v>0</v>
      </c>
      <c r="P33" s="4">
        <v>0.05</v>
      </c>
      <c r="Q33" s="19"/>
      <c r="R33" s="19"/>
      <c r="S33" s="19"/>
    </row>
    <row r="34" spans="1:19" x14ac:dyDescent="0.25">
      <c r="A34" s="58" t="s">
        <v>54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44"/>
      <c r="Q34" s="20"/>
      <c r="R34" s="22"/>
      <c r="S34" s="19"/>
    </row>
    <row r="35" spans="1:19" x14ac:dyDescent="0.25">
      <c r="A35" s="39" t="s">
        <v>37</v>
      </c>
      <c r="B35" s="34" t="s">
        <v>7</v>
      </c>
      <c r="C35" s="35"/>
      <c r="D35" s="35"/>
      <c r="E35" s="36"/>
      <c r="F35" s="34" t="s">
        <v>8</v>
      </c>
      <c r="G35" s="35"/>
      <c r="H35" s="35"/>
      <c r="I35" s="36"/>
      <c r="J35" s="34" t="s">
        <v>0</v>
      </c>
      <c r="K35" s="35"/>
      <c r="L35" s="35"/>
      <c r="M35" s="36"/>
      <c r="N35" s="40" t="s">
        <v>1</v>
      </c>
      <c r="O35" s="41" t="s">
        <v>22</v>
      </c>
      <c r="P35" s="37" t="s">
        <v>9</v>
      </c>
      <c r="Q35" s="33"/>
      <c r="R35" s="22"/>
      <c r="S35" s="19"/>
    </row>
    <row r="36" spans="1:19" ht="47.25" customHeight="1" x14ac:dyDescent="0.25">
      <c r="A36" s="39"/>
      <c r="B36" s="5" t="s">
        <v>56</v>
      </c>
      <c r="C36" s="5" t="s">
        <v>57</v>
      </c>
      <c r="D36" s="5" t="s">
        <v>32</v>
      </c>
      <c r="E36" s="5" t="s">
        <v>33</v>
      </c>
      <c r="F36" s="32" t="s">
        <v>38</v>
      </c>
      <c r="G36" s="32" t="s">
        <v>59</v>
      </c>
      <c r="H36" s="31" t="s">
        <v>2</v>
      </c>
      <c r="I36" s="31" t="s">
        <v>3</v>
      </c>
      <c r="J36" s="15" t="s">
        <v>56</v>
      </c>
      <c r="K36" s="15" t="s">
        <v>58</v>
      </c>
      <c r="L36" s="2" t="s">
        <v>2</v>
      </c>
      <c r="M36" s="2" t="s">
        <v>3</v>
      </c>
      <c r="N36" s="40"/>
      <c r="O36" s="41"/>
      <c r="P36" s="38"/>
      <c r="Q36" s="33"/>
      <c r="R36" s="22"/>
      <c r="S36" s="19"/>
    </row>
    <row r="37" spans="1:19" ht="15" customHeight="1" x14ac:dyDescent="0.25">
      <c r="A37" s="12" t="s">
        <v>14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>
        <v>0.05</v>
      </c>
      <c r="Q37" s="33"/>
      <c r="R37" s="22"/>
      <c r="S37" s="19"/>
    </row>
    <row r="38" spans="1:19" x14ac:dyDescent="0.25">
      <c r="A38" s="3" t="s">
        <v>17</v>
      </c>
      <c r="B38" s="4"/>
      <c r="C38" s="4"/>
      <c r="D38" s="4"/>
      <c r="E38" s="4"/>
      <c r="F38" s="4">
        <v>0</v>
      </c>
      <c r="G38" s="4">
        <v>0.5</v>
      </c>
      <c r="H38" s="4">
        <v>0.75</v>
      </c>
      <c r="I38" s="4">
        <v>1</v>
      </c>
      <c r="J38" s="7">
        <f t="shared" ref="J38:J42" si="22">B38*F38</f>
        <v>0</v>
      </c>
      <c r="K38" s="4">
        <f t="shared" ref="K38:K42" si="23">C38*G38</f>
        <v>0</v>
      </c>
      <c r="L38" s="4">
        <f t="shared" ref="L38:L42" si="24">D38*H38</f>
        <v>0</v>
      </c>
      <c r="M38" s="4">
        <f t="shared" ref="M38:M42" si="25">E38*I38</f>
        <v>0</v>
      </c>
      <c r="N38" s="4">
        <f>SUM(J38:M38)</f>
        <v>0</v>
      </c>
      <c r="O38" s="4">
        <f t="shared" ref="O38:O42" si="26">N38*(1+P38)</f>
        <v>0</v>
      </c>
      <c r="P38" s="4">
        <v>0.05</v>
      </c>
      <c r="Q38" s="33"/>
      <c r="R38" s="22"/>
      <c r="S38" s="19"/>
    </row>
    <row r="39" spans="1:19" x14ac:dyDescent="0.25">
      <c r="A39" s="3" t="s">
        <v>18</v>
      </c>
      <c r="B39" s="4"/>
      <c r="C39" s="4"/>
      <c r="D39" s="4"/>
      <c r="E39" s="4"/>
      <c r="F39" s="4">
        <v>0.5</v>
      </c>
      <c r="G39" s="4">
        <v>0</v>
      </c>
      <c r="H39" s="4">
        <v>0</v>
      </c>
      <c r="I39" s="4">
        <v>0</v>
      </c>
      <c r="J39" s="7">
        <f t="shared" si="22"/>
        <v>0</v>
      </c>
      <c r="K39" s="4">
        <f t="shared" si="23"/>
        <v>0</v>
      </c>
      <c r="L39" s="4">
        <f t="shared" si="24"/>
        <v>0</v>
      </c>
      <c r="M39" s="4">
        <f t="shared" si="25"/>
        <v>0</v>
      </c>
      <c r="N39" s="4">
        <f>SUM(J39:M39)</f>
        <v>0</v>
      </c>
      <c r="O39" s="4">
        <f>N39*(1 + P39)</f>
        <v>0</v>
      </c>
      <c r="P39" s="4">
        <v>0.05</v>
      </c>
      <c r="Q39" s="19"/>
      <c r="R39" s="22"/>
      <c r="S39" s="19"/>
    </row>
    <row r="40" spans="1:19" x14ac:dyDescent="0.25">
      <c r="A40" s="12" t="s">
        <v>15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>
        <v>0.05</v>
      </c>
      <c r="Q40" s="19"/>
      <c r="R40" s="19"/>
      <c r="S40" s="19"/>
    </row>
    <row r="41" spans="1:19" x14ac:dyDescent="0.25">
      <c r="A41" s="3" t="s">
        <v>17</v>
      </c>
      <c r="B41" s="4"/>
      <c r="C41" s="4"/>
      <c r="D41" s="4"/>
      <c r="E41" s="4"/>
      <c r="F41" s="4">
        <v>0</v>
      </c>
      <c r="G41" s="4">
        <v>0.5</v>
      </c>
      <c r="H41" s="4">
        <v>0.75</v>
      </c>
      <c r="I41" s="4">
        <v>1</v>
      </c>
      <c r="J41" s="7">
        <f t="shared" si="22"/>
        <v>0</v>
      </c>
      <c r="K41" s="4">
        <f t="shared" si="23"/>
        <v>0</v>
      </c>
      <c r="L41" s="4">
        <f t="shared" si="24"/>
        <v>0</v>
      </c>
      <c r="M41" s="4">
        <f t="shared" si="25"/>
        <v>0</v>
      </c>
      <c r="N41" s="4">
        <f>SUM(J41:M41)</f>
        <v>0</v>
      </c>
      <c r="O41" s="4">
        <f t="shared" si="26"/>
        <v>0</v>
      </c>
      <c r="P41" s="4">
        <v>0.05</v>
      </c>
      <c r="Q41" s="19"/>
      <c r="R41" s="19"/>
      <c r="S41" s="19"/>
    </row>
    <row r="42" spans="1:19" x14ac:dyDescent="0.25">
      <c r="A42" s="3" t="s">
        <v>18</v>
      </c>
      <c r="B42" s="4"/>
      <c r="C42" s="4"/>
      <c r="D42" s="4"/>
      <c r="E42" s="4"/>
      <c r="F42" s="4">
        <v>0.5</v>
      </c>
      <c r="G42" s="4">
        <v>0</v>
      </c>
      <c r="H42" s="4">
        <v>0</v>
      </c>
      <c r="I42" s="4">
        <v>0</v>
      </c>
      <c r="J42" s="7">
        <f t="shared" si="22"/>
        <v>0</v>
      </c>
      <c r="K42" s="4">
        <f t="shared" si="23"/>
        <v>0</v>
      </c>
      <c r="L42" s="4">
        <f t="shared" si="24"/>
        <v>0</v>
      </c>
      <c r="M42" s="4">
        <f t="shared" si="25"/>
        <v>0</v>
      </c>
      <c r="N42" s="4">
        <f>SUM(J42:M42)</f>
        <v>0</v>
      </c>
      <c r="O42" s="4">
        <f t="shared" si="26"/>
        <v>0</v>
      </c>
      <c r="P42" s="4">
        <v>0.05</v>
      </c>
      <c r="Q42" s="19"/>
      <c r="R42" s="19"/>
      <c r="S42" s="19"/>
    </row>
    <row r="43" spans="1:19" x14ac:dyDescent="0.25">
      <c r="A43" s="44" t="s">
        <v>55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20"/>
      <c r="R43" s="23"/>
      <c r="S43" s="24"/>
    </row>
    <row r="44" spans="1:19" ht="15.75" customHeight="1" x14ac:dyDescent="0.25">
      <c r="A44" s="42" t="s">
        <v>37</v>
      </c>
      <c r="B44" s="34" t="s">
        <v>7</v>
      </c>
      <c r="C44" s="35"/>
      <c r="D44" s="35"/>
      <c r="E44" s="36"/>
      <c r="F44" s="34" t="s">
        <v>8</v>
      </c>
      <c r="G44" s="35"/>
      <c r="H44" s="35"/>
      <c r="I44" s="36"/>
      <c r="J44" s="34" t="s">
        <v>0</v>
      </c>
      <c r="K44" s="35"/>
      <c r="L44" s="35"/>
      <c r="M44" s="36"/>
      <c r="N44" s="51" t="s">
        <v>1</v>
      </c>
      <c r="O44" s="53" t="s">
        <v>22</v>
      </c>
      <c r="P44" s="37" t="s">
        <v>9</v>
      </c>
      <c r="Q44" s="33"/>
      <c r="R44" s="23"/>
      <c r="S44" s="24"/>
    </row>
    <row r="45" spans="1:19" ht="54" customHeight="1" x14ac:dyDescent="0.25">
      <c r="A45" s="43"/>
      <c r="B45" s="5" t="s">
        <v>56</v>
      </c>
      <c r="C45" s="5" t="s">
        <v>57</v>
      </c>
      <c r="D45" s="5" t="s">
        <v>32</v>
      </c>
      <c r="E45" s="5" t="s">
        <v>33</v>
      </c>
      <c r="F45" s="32" t="s">
        <v>38</v>
      </c>
      <c r="G45" s="32" t="s">
        <v>59</v>
      </c>
      <c r="H45" s="31" t="s">
        <v>2</v>
      </c>
      <c r="I45" s="31" t="s">
        <v>3</v>
      </c>
      <c r="J45" s="15" t="s">
        <v>56</v>
      </c>
      <c r="K45" s="15" t="s">
        <v>58</v>
      </c>
      <c r="L45" s="2" t="s">
        <v>2</v>
      </c>
      <c r="M45" s="2" t="s">
        <v>3</v>
      </c>
      <c r="N45" s="52"/>
      <c r="O45" s="54"/>
      <c r="P45" s="38"/>
      <c r="Q45" s="33"/>
      <c r="R45" s="23"/>
      <c r="S45" s="24"/>
    </row>
    <row r="46" spans="1:19" ht="15" customHeight="1" x14ac:dyDescent="0.25">
      <c r="A46" s="12" t="s">
        <v>14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29"/>
      <c r="Q46" s="33"/>
      <c r="R46" s="23"/>
      <c r="S46" s="24"/>
    </row>
    <row r="47" spans="1:19" x14ac:dyDescent="0.25">
      <c r="A47" s="3" t="s">
        <v>17</v>
      </c>
      <c r="B47" s="4"/>
      <c r="C47" s="4"/>
      <c r="D47" s="4"/>
      <c r="E47" s="4"/>
      <c r="F47" s="4">
        <v>0</v>
      </c>
      <c r="G47" s="4">
        <v>0.5</v>
      </c>
      <c r="H47" s="4">
        <v>0.75</v>
      </c>
      <c r="I47" s="4">
        <v>1</v>
      </c>
      <c r="J47" s="7">
        <f t="shared" ref="J47:J51" si="27">B47*F47</f>
        <v>0</v>
      </c>
      <c r="K47" s="4">
        <f t="shared" ref="K47:K51" si="28">C47*G47</f>
        <v>0</v>
      </c>
      <c r="L47" s="4">
        <f t="shared" ref="L47:L51" si="29">D47*H47</f>
        <v>0</v>
      </c>
      <c r="M47" s="4">
        <f t="shared" ref="M47:M51" si="30">E47*I47</f>
        <v>0</v>
      </c>
      <c r="N47" s="4">
        <f>SUM(J47:M47)</f>
        <v>0</v>
      </c>
      <c r="O47" s="4">
        <f t="shared" ref="O47:O51" si="31">N47*(1+P47)</f>
        <v>0</v>
      </c>
      <c r="P47" s="16">
        <v>0.05</v>
      </c>
      <c r="Q47" s="33"/>
      <c r="R47" s="23"/>
      <c r="S47" s="24"/>
    </row>
    <row r="48" spans="1:19" x14ac:dyDescent="0.25">
      <c r="A48" s="3" t="s">
        <v>18</v>
      </c>
      <c r="B48" s="4"/>
      <c r="C48" s="4"/>
      <c r="D48" s="4"/>
      <c r="E48" s="4"/>
      <c r="F48" s="4">
        <v>0.5</v>
      </c>
      <c r="G48" s="4">
        <v>0</v>
      </c>
      <c r="H48" s="4">
        <v>0</v>
      </c>
      <c r="I48" s="4">
        <v>0</v>
      </c>
      <c r="J48" s="7">
        <f t="shared" si="27"/>
        <v>0</v>
      </c>
      <c r="K48" s="4">
        <f t="shared" si="28"/>
        <v>0</v>
      </c>
      <c r="L48" s="4">
        <f t="shared" si="29"/>
        <v>0</v>
      </c>
      <c r="M48" s="4">
        <f t="shared" si="30"/>
        <v>0</v>
      </c>
      <c r="N48" s="4">
        <f>SUM(J48:M48)</f>
        <v>0</v>
      </c>
      <c r="O48" s="4">
        <f t="shared" si="31"/>
        <v>0</v>
      </c>
      <c r="P48" s="16">
        <v>0.05</v>
      </c>
      <c r="Q48" s="19"/>
      <c r="R48" s="23"/>
      <c r="S48" s="24"/>
    </row>
    <row r="49" spans="1:19" x14ac:dyDescent="0.25">
      <c r="A49" s="12" t="s">
        <v>15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29"/>
      <c r="Q49" s="19"/>
      <c r="R49" s="19"/>
      <c r="S49" s="19"/>
    </row>
    <row r="50" spans="1:19" x14ac:dyDescent="0.25">
      <c r="A50" s="3" t="s">
        <v>17</v>
      </c>
      <c r="B50" s="4"/>
      <c r="C50" s="4"/>
      <c r="D50" s="4"/>
      <c r="E50" s="4"/>
      <c r="F50" s="4">
        <v>0</v>
      </c>
      <c r="G50" s="4">
        <v>0.5</v>
      </c>
      <c r="H50" s="4">
        <v>0.75</v>
      </c>
      <c r="I50" s="4">
        <v>1</v>
      </c>
      <c r="J50" s="7">
        <f t="shared" si="27"/>
        <v>0</v>
      </c>
      <c r="K50" s="4">
        <f t="shared" si="28"/>
        <v>0</v>
      </c>
      <c r="L50" s="4">
        <f t="shared" si="29"/>
        <v>0</v>
      </c>
      <c r="M50" s="4">
        <f t="shared" si="30"/>
        <v>0</v>
      </c>
      <c r="N50" s="4">
        <f>SUM(J50:M50)</f>
        <v>0</v>
      </c>
      <c r="O50" s="4">
        <f t="shared" si="31"/>
        <v>0</v>
      </c>
      <c r="P50" s="16">
        <v>0.05</v>
      </c>
      <c r="Q50" s="19"/>
      <c r="R50" s="19"/>
      <c r="S50" s="19"/>
    </row>
    <row r="51" spans="1:19" x14ac:dyDescent="0.25">
      <c r="A51" s="3" t="s">
        <v>18</v>
      </c>
      <c r="B51" s="4"/>
      <c r="C51" s="4"/>
      <c r="D51" s="4"/>
      <c r="E51" s="4"/>
      <c r="F51" s="4">
        <v>0.5</v>
      </c>
      <c r="G51" s="4">
        <v>0</v>
      </c>
      <c r="H51" s="4">
        <v>0</v>
      </c>
      <c r="I51" s="4">
        <v>0</v>
      </c>
      <c r="J51" s="7">
        <f t="shared" si="27"/>
        <v>0</v>
      </c>
      <c r="K51" s="4">
        <f t="shared" si="28"/>
        <v>0</v>
      </c>
      <c r="L51" s="4">
        <f t="shared" si="29"/>
        <v>0</v>
      </c>
      <c r="M51" s="4">
        <f t="shared" si="30"/>
        <v>0</v>
      </c>
      <c r="N51" s="4">
        <f>SUM(J51:M51)</f>
        <v>0</v>
      </c>
      <c r="O51" s="4">
        <f t="shared" si="31"/>
        <v>0</v>
      </c>
      <c r="P51" s="16">
        <v>0.05</v>
      </c>
      <c r="Q51" s="19"/>
      <c r="R51" s="19"/>
      <c r="S51" s="19"/>
    </row>
    <row r="52" spans="1:19" ht="15" customHeight="1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50"/>
      <c r="R52" s="50"/>
      <c r="S52" s="19"/>
    </row>
    <row r="53" spans="1:19" x14ac:dyDescent="0.25">
      <c r="Q53" s="25"/>
      <c r="R53" s="26"/>
      <c r="S53" s="19"/>
    </row>
    <row r="54" spans="1:19" x14ac:dyDescent="0.25">
      <c r="Q54" s="23"/>
      <c r="R54" s="24"/>
      <c r="S54" s="19"/>
    </row>
    <row r="55" spans="1:19" x14ac:dyDescent="0.25">
      <c r="B55" s="60" t="s">
        <v>23</v>
      </c>
      <c r="C55" s="61"/>
      <c r="D55" s="62"/>
      <c r="Q55" s="23"/>
      <c r="R55" s="24"/>
      <c r="S55" s="19"/>
    </row>
    <row r="56" spans="1:19" x14ac:dyDescent="0.25">
      <c r="B56" s="59" t="s">
        <v>24</v>
      </c>
      <c r="C56" s="59"/>
      <c r="D56" s="59"/>
      <c r="Q56" s="23"/>
      <c r="R56" s="24"/>
      <c r="S56" s="19"/>
    </row>
    <row r="57" spans="1:19" ht="15" customHeight="1" x14ac:dyDescent="0.25">
      <c r="B57" s="59" t="s">
        <v>25</v>
      </c>
      <c r="C57" s="59"/>
      <c r="D57" s="59"/>
      <c r="Q57" s="23"/>
      <c r="R57" s="24"/>
      <c r="S57" s="19"/>
    </row>
    <row r="58" spans="1:19" x14ac:dyDescent="0.25">
      <c r="B58" s="59" t="s">
        <v>26</v>
      </c>
      <c r="C58" s="59"/>
      <c r="D58" s="59"/>
      <c r="Q58" s="23"/>
      <c r="R58" s="24"/>
      <c r="S58" s="19"/>
    </row>
    <row r="59" spans="1:19" x14ac:dyDescent="0.25">
      <c r="B59" s="59" t="s">
        <v>27</v>
      </c>
      <c r="C59" s="59"/>
      <c r="D59" s="59"/>
      <c r="Q59" s="23"/>
      <c r="R59" s="24"/>
      <c r="S59" s="19"/>
    </row>
    <row r="60" spans="1:19" x14ac:dyDescent="0.25">
      <c r="B60" s="59" t="s">
        <v>28</v>
      </c>
      <c r="C60" s="59"/>
      <c r="D60" s="59"/>
      <c r="Q60" s="23"/>
      <c r="R60" s="24"/>
      <c r="S60" s="19"/>
    </row>
    <row r="61" spans="1:19" x14ac:dyDescent="0.25">
      <c r="B61" s="59" t="s">
        <v>29</v>
      </c>
      <c r="C61" s="59"/>
      <c r="D61" s="59"/>
      <c r="Q61" s="23"/>
      <c r="R61" s="24"/>
      <c r="S61" s="19"/>
    </row>
    <row r="62" spans="1:19" x14ac:dyDescent="0.25">
      <c r="B62" s="59" t="s">
        <v>30</v>
      </c>
      <c r="C62" s="59"/>
      <c r="D62" s="59"/>
      <c r="Q62" s="23"/>
      <c r="R62" s="24"/>
      <c r="S62" s="19"/>
    </row>
  </sheetData>
  <mergeCells count="56">
    <mergeCell ref="B60:D60"/>
    <mergeCell ref="B61:D61"/>
    <mergeCell ref="B62:D62"/>
    <mergeCell ref="B55:D55"/>
    <mergeCell ref="B56:D56"/>
    <mergeCell ref="B57:D57"/>
    <mergeCell ref="B58:D58"/>
    <mergeCell ref="B59:D59"/>
    <mergeCell ref="R2:S2"/>
    <mergeCell ref="Q52:R52"/>
    <mergeCell ref="N44:N45"/>
    <mergeCell ref="O44:O45"/>
    <mergeCell ref="Q4:Q6"/>
    <mergeCell ref="Q17:Q19"/>
    <mergeCell ref="Q7:Q10"/>
    <mergeCell ref="Q20:Q23"/>
    <mergeCell ref="Q35:Q38"/>
    <mergeCell ref="O23:O24"/>
    <mergeCell ref="P23:P24"/>
    <mergeCell ref="A22:P22"/>
    <mergeCell ref="A23:A24"/>
    <mergeCell ref="N23:N24"/>
    <mergeCell ref="A34:P34"/>
    <mergeCell ref="P44:P45"/>
    <mergeCell ref="A1:P1"/>
    <mergeCell ref="P2:P3"/>
    <mergeCell ref="A11:A12"/>
    <mergeCell ref="N11:N12"/>
    <mergeCell ref="O11:O12"/>
    <mergeCell ref="P11:P12"/>
    <mergeCell ref="A10:P10"/>
    <mergeCell ref="A2:A3"/>
    <mergeCell ref="N2:N3"/>
    <mergeCell ref="O2:O3"/>
    <mergeCell ref="B2:E2"/>
    <mergeCell ref="F2:I2"/>
    <mergeCell ref="J2:M2"/>
    <mergeCell ref="B11:E11"/>
    <mergeCell ref="F11:I11"/>
    <mergeCell ref="J11:M11"/>
    <mergeCell ref="A35:A36"/>
    <mergeCell ref="N35:N36"/>
    <mergeCell ref="O35:O36"/>
    <mergeCell ref="A44:A45"/>
    <mergeCell ref="A43:P43"/>
    <mergeCell ref="B23:E23"/>
    <mergeCell ref="F23:I23"/>
    <mergeCell ref="J23:M23"/>
    <mergeCell ref="J44:M44"/>
    <mergeCell ref="J35:M35"/>
    <mergeCell ref="Q44:Q47"/>
    <mergeCell ref="B44:E44"/>
    <mergeCell ref="F44:I44"/>
    <mergeCell ref="B35:E35"/>
    <mergeCell ref="F35:I35"/>
    <mergeCell ref="P35:P36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workbookViewId="0">
      <selection activeCell="J25" sqref="J25"/>
    </sheetView>
  </sheetViews>
  <sheetFormatPr defaultColWidth="11" defaultRowHeight="15.75" x14ac:dyDescent="0.25"/>
  <cols>
    <col min="1" max="2" width="43.375" customWidth="1"/>
    <col min="3" max="4" width="21.625" customWidth="1"/>
  </cols>
  <sheetData>
    <row r="1" spans="1:4" x14ac:dyDescent="0.25">
      <c r="A1" s="46" t="s">
        <v>4</v>
      </c>
      <c r="B1" s="46"/>
      <c r="C1" s="46"/>
      <c r="D1" s="46"/>
    </row>
    <row r="2" spans="1:4" ht="31.5" x14ac:dyDescent="0.25">
      <c r="A2" s="6" t="s">
        <v>39</v>
      </c>
      <c r="B2" s="1" t="s">
        <v>53</v>
      </c>
      <c r="C2" s="1" t="s">
        <v>5</v>
      </c>
      <c r="D2" s="8" t="s">
        <v>6</v>
      </c>
    </row>
    <row r="3" spans="1:4" x14ac:dyDescent="0.25">
      <c r="A3" s="4" t="s">
        <v>40</v>
      </c>
      <c r="B3" s="4">
        <f>SUM(Menu!O5,Menu!O8)</f>
        <v>0</v>
      </c>
      <c r="C3" s="4" t="s">
        <v>50</v>
      </c>
      <c r="D3" s="30">
        <f>B3/16</f>
        <v>0</v>
      </c>
    </row>
    <row r="4" spans="1:4" x14ac:dyDescent="0.25">
      <c r="A4" s="4" t="s">
        <v>41</v>
      </c>
      <c r="B4" s="4">
        <f>SUM(Menu!O6,Menu!O9)</f>
        <v>0</v>
      </c>
      <c r="C4" s="4" t="s">
        <v>50</v>
      </c>
      <c r="D4" s="30">
        <f>B4/16</f>
        <v>0</v>
      </c>
    </row>
    <row r="5" spans="1:4" x14ac:dyDescent="0.25">
      <c r="A5" s="7" t="s">
        <v>42</v>
      </c>
      <c r="B5" s="7">
        <f>SUM(Menu!O14,Menu!O17,Menu!O20)</f>
        <v>0</v>
      </c>
      <c r="C5" s="4" t="s">
        <v>50</v>
      </c>
      <c r="D5" s="30">
        <f>B5/16</f>
        <v>0</v>
      </c>
    </row>
    <row r="6" spans="1:4" x14ac:dyDescent="0.25">
      <c r="A6" s="7" t="s">
        <v>43</v>
      </c>
      <c r="B6" s="7">
        <f>SUM(Menu!O15,Menu!O18,Menu!O21)</f>
        <v>0</v>
      </c>
      <c r="C6" s="4" t="s">
        <v>50</v>
      </c>
      <c r="D6" s="30">
        <f t="shared" ref="D6:D12" si="0">B6/16</f>
        <v>0</v>
      </c>
    </row>
    <row r="7" spans="1:4" x14ac:dyDescent="0.25">
      <c r="A7" s="4" t="s">
        <v>44</v>
      </c>
      <c r="B7" s="4">
        <f>SUM(Menu!O26,Menu!O29)</f>
        <v>0</v>
      </c>
      <c r="C7" s="4" t="s">
        <v>50</v>
      </c>
      <c r="D7" s="30">
        <f t="shared" si="0"/>
        <v>0</v>
      </c>
    </row>
    <row r="8" spans="1:4" x14ac:dyDescent="0.25">
      <c r="A8" s="4" t="s">
        <v>45</v>
      </c>
      <c r="B8" s="4">
        <f>SUM(Menu!O27,Menu!O30)</f>
        <v>0</v>
      </c>
      <c r="C8" s="4" t="s">
        <v>50</v>
      </c>
      <c r="D8" s="30">
        <f t="shared" si="0"/>
        <v>0</v>
      </c>
    </row>
    <row r="9" spans="1:4" x14ac:dyDescent="0.25">
      <c r="A9" s="4" t="s">
        <v>46</v>
      </c>
      <c r="B9" s="4">
        <f>SUM(Menu!O38,Menu!O41,Menu!O32)</f>
        <v>0</v>
      </c>
      <c r="C9" s="4" t="s">
        <v>50</v>
      </c>
      <c r="D9" s="30">
        <f t="shared" si="0"/>
        <v>0</v>
      </c>
    </row>
    <row r="10" spans="1:4" x14ac:dyDescent="0.25">
      <c r="A10" s="4" t="s">
        <v>47</v>
      </c>
      <c r="B10" s="4">
        <f>SUM(Menu!O39,Menu!O42,Menu!O33)</f>
        <v>0</v>
      </c>
      <c r="C10" s="4" t="s">
        <v>50</v>
      </c>
      <c r="D10" s="30">
        <f t="shared" si="0"/>
        <v>0</v>
      </c>
    </row>
    <row r="11" spans="1:4" x14ac:dyDescent="0.25">
      <c r="A11" s="4" t="s">
        <v>48</v>
      </c>
      <c r="B11" s="4">
        <f>SUM(Menu!O47,Menu!O50)</f>
        <v>0</v>
      </c>
      <c r="C11" s="4" t="s">
        <v>50</v>
      </c>
      <c r="D11" s="30">
        <f t="shared" si="0"/>
        <v>0</v>
      </c>
    </row>
    <row r="12" spans="1:4" x14ac:dyDescent="0.25">
      <c r="A12" s="4" t="s">
        <v>49</v>
      </c>
      <c r="B12" s="4">
        <f>SUM(Menu!O48,Menu!O51)</f>
        <v>0</v>
      </c>
      <c r="C12" s="4"/>
      <c r="D12" s="30">
        <f t="shared" si="0"/>
        <v>0</v>
      </c>
    </row>
    <row r="13" spans="1:4" x14ac:dyDescent="0.25">
      <c r="A13" s="4"/>
      <c r="B13" s="4"/>
      <c r="C13" s="4"/>
      <c r="D13" s="30"/>
    </row>
    <row r="14" spans="1:4" x14ac:dyDescent="0.25">
      <c r="A14" s="4"/>
      <c r="B14" s="4"/>
      <c r="C14" s="4"/>
      <c r="D14" s="30"/>
    </row>
    <row r="15" spans="1:4" x14ac:dyDescent="0.25">
      <c r="A15" s="27" t="s">
        <v>51</v>
      </c>
      <c r="B15" s="4"/>
      <c r="C15" s="4"/>
      <c r="D15" s="30">
        <f>SUM(D3,D5,D7,D9,D11)</f>
        <v>0</v>
      </c>
    </row>
    <row r="16" spans="1:4" x14ac:dyDescent="0.25">
      <c r="A16" s="27" t="s">
        <v>52</v>
      </c>
      <c r="B16" s="4"/>
      <c r="C16" s="4"/>
      <c r="D16" s="30">
        <f>SUM('Buying Guide'!D4,'Buying Guide'!D6,'Buying Guide'!D8,'Buying Guide'!D10,'Buying Guide'!D12)</f>
        <v>0</v>
      </c>
    </row>
    <row r="17" spans="1:4" x14ac:dyDescent="0.25">
      <c r="A17" s="4"/>
      <c r="B17" s="4"/>
      <c r="C17" s="4"/>
      <c r="D17" s="4"/>
    </row>
    <row r="18" spans="1:4" x14ac:dyDescent="0.25">
      <c r="A18" s="4"/>
      <c r="B18" s="4"/>
      <c r="C18" s="4"/>
      <c r="D18" s="4"/>
    </row>
    <row r="19" spans="1:4" x14ac:dyDescent="0.25">
      <c r="A19" s="4"/>
      <c r="B19" s="4"/>
      <c r="C19" s="4"/>
      <c r="D19" s="4"/>
    </row>
    <row r="20" spans="1:4" x14ac:dyDescent="0.25">
      <c r="A20" s="4"/>
      <c r="B20" s="4"/>
      <c r="C20" s="4"/>
      <c r="D20" s="4"/>
    </row>
    <row r="21" spans="1:4" x14ac:dyDescent="0.25">
      <c r="A21" s="4"/>
      <c r="B21" s="4"/>
      <c r="C21" s="4"/>
      <c r="D21" s="4"/>
    </row>
    <row r="22" spans="1:4" x14ac:dyDescent="0.25">
      <c r="A22" s="4"/>
      <c r="B22" s="4"/>
      <c r="C22" s="4"/>
      <c r="D22" s="4"/>
    </row>
    <row r="23" spans="1:4" x14ac:dyDescent="0.25">
      <c r="A23" s="4"/>
      <c r="B23" s="4"/>
      <c r="C23" s="4"/>
      <c r="D23" s="4"/>
    </row>
    <row r="24" spans="1:4" x14ac:dyDescent="0.25">
      <c r="A24" s="4"/>
      <c r="B24" s="4"/>
      <c r="C24" s="4"/>
      <c r="D24" s="4"/>
    </row>
    <row r="25" spans="1:4" x14ac:dyDescent="0.25">
      <c r="A25" s="3"/>
      <c r="B25" s="3"/>
      <c r="C25" s="4"/>
      <c r="D25" s="4"/>
    </row>
    <row r="26" spans="1:4" x14ac:dyDescent="0.25">
      <c r="A26" s="3"/>
      <c r="B26" s="3"/>
      <c r="C26" s="4"/>
      <c r="D26" s="4"/>
    </row>
    <row r="27" spans="1:4" x14ac:dyDescent="0.25">
      <c r="A27" s="3"/>
      <c r="B27" s="3"/>
      <c r="C27" s="4"/>
      <c r="D27" s="4"/>
    </row>
    <row r="28" spans="1:4" x14ac:dyDescent="0.25">
      <c r="A28" s="3"/>
      <c r="B28" s="3"/>
      <c r="C28" s="4"/>
      <c r="D28" s="4"/>
    </row>
    <row r="29" spans="1:4" x14ac:dyDescent="0.25">
      <c r="A29" s="4"/>
      <c r="B29" s="4"/>
      <c r="C29" s="4"/>
      <c r="D29" s="4"/>
    </row>
    <row r="30" spans="1:4" x14ac:dyDescent="0.25">
      <c r="A30" s="4"/>
      <c r="B30" s="4"/>
      <c r="C30" s="4"/>
      <c r="D30" s="4"/>
    </row>
    <row r="31" spans="1:4" x14ac:dyDescent="0.25">
      <c r="A31" s="4"/>
      <c r="B31" s="4"/>
      <c r="C31" s="4"/>
      <c r="D31" s="4"/>
    </row>
    <row r="32" spans="1:4" x14ac:dyDescent="0.25">
      <c r="A32" s="4"/>
      <c r="B32" s="4"/>
      <c r="C32" s="4"/>
      <c r="D32" s="4"/>
    </row>
    <row r="33" spans="1:4" x14ac:dyDescent="0.25">
      <c r="A33" s="4"/>
      <c r="B33" s="4"/>
      <c r="C33" s="4"/>
      <c r="D33" s="4"/>
    </row>
    <row r="34" spans="1:4" x14ac:dyDescent="0.25">
      <c r="A34" s="4"/>
      <c r="B34" s="4"/>
      <c r="C34" s="4"/>
      <c r="D34" s="4"/>
    </row>
    <row r="35" spans="1:4" x14ac:dyDescent="0.25">
      <c r="A35" s="4"/>
      <c r="B35" s="4"/>
      <c r="C35" s="4"/>
      <c r="D35" s="4"/>
    </row>
    <row r="36" spans="1:4" x14ac:dyDescent="0.25">
      <c r="A36" s="4"/>
      <c r="B36" s="4"/>
      <c r="C36" s="4"/>
      <c r="D36" s="4"/>
    </row>
    <row r="37" spans="1:4" x14ac:dyDescent="0.25">
      <c r="A37" s="4"/>
      <c r="B37" s="4"/>
      <c r="C37" s="4"/>
      <c r="D37" s="4"/>
    </row>
    <row r="38" spans="1:4" x14ac:dyDescent="0.25">
      <c r="A38" s="4"/>
      <c r="B38" s="4"/>
      <c r="C38" s="4"/>
      <c r="D38" s="4"/>
    </row>
    <row r="39" spans="1:4" x14ac:dyDescent="0.25">
      <c r="A39" s="4"/>
      <c r="B39" s="4"/>
      <c r="C39" s="4"/>
      <c r="D39" s="4"/>
    </row>
    <row r="40" spans="1:4" x14ac:dyDescent="0.25">
      <c r="A40" s="4"/>
      <c r="B40" s="4"/>
      <c r="C40" s="4"/>
      <c r="D40" s="4"/>
    </row>
    <row r="41" spans="1:4" x14ac:dyDescent="0.25">
      <c r="A41" s="4"/>
      <c r="B41" s="4"/>
      <c r="C41" s="4"/>
      <c r="D41" s="4"/>
    </row>
    <row r="42" spans="1:4" x14ac:dyDescent="0.25">
      <c r="A42" s="4"/>
      <c r="B42" s="4"/>
      <c r="C42" s="4"/>
      <c r="D42" s="4"/>
    </row>
    <row r="43" spans="1:4" x14ac:dyDescent="0.25">
      <c r="A43" s="4"/>
      <c r="B43" s="4"/>
      <c r="C43" s="4"/>
      <c r="D43" s="4"/>
    </row>
    <row r="44" spans="1:4" x14ac:dyDescent="0.25">
      <c r="A44" s="4"/>
      <c r="B44" s="4"/>
      <c r="C44" s="4"/>
      <c r="D44" s="4"/>
    </row>
    <row r="45" spans="1:4" x14ac:dyDescent="0.25">
      <c r="A45" s="4"/>
      <c r="B45" s="4"/>
      <c r="C45" s="4"/>
      <c r="D45" s="4"/>
    </row>
    <row r="46" spans="1:4" x14ac:dyDescent="0.25">
      <c r="A46" s="4"/>
      <c r="B46" s="4"/>
      <c r="C46" s="4"/>
      <c r="D46" s="4"/>
    </row>
    <row r="47" spans="1:4" x14ac:dyDescent="0.25">
      <c r="A47" s="4"/>
      <c r="B47" s="4"/>
      <c r="C47" s="4"/>
      <c r="D47" s="4"/>
    </row>
    <row r="48" spans="1:4" x14ac:dyDescent="0.25">
      <c r="A48" s="4"/>
      <c r="B48" s="4"/>
      <c r="C48" s="4"/>
      <c r="D48" s="4"/>
    </row>
    <row r="49" spans="1:4" x14ac:dyDescent="0.25">
      <c r="A49" s="4"/>
      <c r="B49" s="4"/>
      <c r="C49" s="4"/>
      <c r="D49" s="4"/>
    </row>
    <row r="50" spans="1:4" x14ac:dyDescent="0.25">
      <c r="A50" s="4"/>
      <c r="B50" s="4"/>
      <c r="C50" s="4"/>
      <c r="D50" s="4"/>
    </row>
    <row r="51" spans="1:4" x14ac:dyDescent="0.25">
      <c r="A51" s="4"/>
      <c r="B51" s="4"/>
      <c r="C51" s="4"/>
      <c r="D51" s="4"/>
    </row>
    <row r="52" spans="1:4" x14ac:dyDescent="0.25">
      <c r="A52" s="4"/>
      <c r="B52" s="4"/>
      <c r="C52" s="4"/>
      <c r="D52" s="4"/>
    </row>
    <row r="53" spans="1:4" x14ac:dyDescent="0.25">
      <c r="A53" s="4"/>
      <c r="B53" s="4"/>
      <c r="C53" s="4"/>
      <c r="D53" s="4"/>
    </row>
    <row r="54" spans="1:4" x14ac:dyDescent="0.25">
      <c r="A54" s="4"/>
      <c r="B54" s="4"/>
      <c r="C54" s="4"/>
      <c r="D54" s="4"/>
    </row>
    <row r="55" spans="1:4" x14ac:dyDescent="0.25">
      <c r="A55" s="4"/>
      <c r="B55" s="4"/>
      <c r="C55" s="4"/>
      <c r="D55" s="4"/>
    </row>
    <row r="56" spans="1:4" x14ac:dyDescent="0.25">
      <c r="A56" s="4"/>
      <c r="B56" s="4"/>
      <c r="C56" s="4"/>
      <c r="D56" s="4"/>
    </row>
    <row r="57" spans="1:4" x14ac:dyDescent="0.25">
      <c r="A57" s="4"/>
      <c r="B57" s="4"/>
      <c r="C57" s="4"/>
      <c r="D57" s="4"/>
    </row>
    <row r="58" spans="1:4" x14ac:dyDescent="0.25">
      <c r="A58" s="4"/>
      <c r="B58" s="4"/>
      <c r="C58" s="4"/>
      <c r="D58" s="4"/>
    </row>
    <row r="59" spans="1:4" x14ac:dyDescent="0.25">
      <c r="A59" s="4"/>
      <c r="B59" s="4"/>
      <c r="C59" s="4"/>
      <c r="D59" s="4"/>
    </row>
    <row r="60" spans="1:4" x14ac:dyDescent="0.25">
      <c r="A60" s="4"/>
      <c r="B60" s="4"/>
      <c r="C60" s="4"/>
      <c r="D60" s="4"/>
    </row>
    <row r="61" spans="1:4" x14ac:dyDescent="0.25">
      <c r="A61" s="4"/>
      <c r="B61" s="4"/>
      <c r="C61" s="4"/>
      <c r="D61" s="4"/>
    </row>
    <row r="62" spans="1:4" x14ac:dyDescent="0.25">
      <c r="A62" s="4"/>
      <c r="B62" s="4"/>
      <c r="C62" s="4"/>
      <c r="D62" s="4"/>
    </row>
    <row r="63" spans="1:4" x14ac:dyDescent="0.25">
      <c r="A63" s="4"/>
      <c r="B63" s="4"/>
      <c r="C63" s="4"/>
      <c r="D63" s="4"/>
    </row>
    <row r="64" spans="1:4" x14ac:dyDescent="0.25">
      <c r="A64" s="4"/>
      <c r="B64" s="4"/>
      <c r="C64" s="4"/>
      <c r="D64" s="4"/>
    </row>
    <row r="65" spans="1:4" x14ac:dyDescent="0.25">
      <c r="A65" s="4"/>
      <c r="B65" s="4"/>
      <c r="C65" s="4"/>
      <c r="D65" s="4"/>
    </row>
    <row r="66" spans="1:4" x14ac:dyDescent="0.25">
      <c r="A66" s="4"/>
      <c r="B66" s="4"/>
      <c r="C66" s="4"/>
      <c r="D66" s="4"/>
    </row>
    <row r="67" spans="1:4" x14ac:dyDescent="0.25">
      <c r="A67" s="4"/>
      <c r="B67" s="4"/>
      <c r="C67" s="4"/>
      <c r="D67" s="4"/>
    </row>
    <row r="68" spans="1:4" x14ac:dyDescent="0.25">
      <c r="A68" s="4"/>
      <c r="B68" s="4"/>
      <c r="C68" s="4"/>
      <c r="D68" s="4"/>
    </row>
    <row r="69" spans="1:4" x14ac:dyDescent="0.25">
      <c r="A69" s="4"/>
      <c r="B69" s="4"/>
      <c r="C69" s="4"/>
      <c r="D69" s="4"/>
    </row>
    <row r="70" spans="1:4" x14ac:dyDescent="0.25">
      <c r="A70" s="4"/>
      <c r="B70" s="4"/>
      <c r="C70" s="4"/>
      <c r="D70" s="4"/>
    </row>
    <row r="71" spans="1:4" x14ac:dyDescent="0.25">
      <c r="A71" s="4"/>
      <c r="B71" s="4"/>
      <c r="C71" s="4"/>
      <c r="D71" s="4"/>
    </row>
    <row r="72" spans="1:4" x14ac:dyDescent="0.25">
      <c r="A72" s="4"/>
      <c r="B72" s="4"/>
      <c r="C72" s="4"/>
      <c r="D72" s="4"/>
    </row>
    <row r="73" spans="1:4" x14ac:dyDescent="0.25">
      <c r="A73" s="4"/>
      <c r="B73" s="4"/>
      <c r="C73" s="4"/>
      <c r="D73" s="4"/>
    </row>
    <row r="74" spans="1:4" x14ac:dyDescent="0.25">
      <c r="A74" s="4"/>
      <c r="B74" s="4"/>
      <c r="C74" s="4"/>
      <c r="D74" s="4"/>
    </row>
    <row r="75" spans="1:4" x14ac:dyDescent="0.25">
      <c r="A75" s="4"/>
      <c r="B75" s="4"/>
      <c r="C75" s="4"/>
      <c r="D75" s="4"/>
    </row>
    <row r="76" spans="1:4" x14ac:dyDescent="0.25">
      <c r="A76" s="4"/>
      <c r="B76" s="4"/>
      <c r="C76" s="4"/>
      <c r="D76" s="4"/>
    </row>
    <row r="77" spans="1:4" x14ac:dyDescent="0.25">
      <c r="A77" s="4"/>
      <c r="B77" s="4"/>
      <c r="C77" s="4"/>
      <c r="D77" s="4"/>
    </row>
    <row r="78" spans="1:4" x14ac:dyDescent="0.25">
      <c r="A78" s="4"/>
      <c r="B78" s="4"/>
      <c r="C78" s="4"/>
      <c r="D78" s="4"/>
    </row>
    <row r="79" spans="1:4" x14ac:dyDescent="0.25">
      <c r="A79" s="4"/>
      <c r="B79" s="4"/>
      <c r="C79" s="4"/>
      <c r="D79" s="4"/>
    </row>
    <row r="80" spans="1:4" x14ac:dyDescent="0.25">
      <c r="A80" s="4"/>
      <c r="B80" s="4"/>
      <c r="C80" s="4"/>
      <c r="D80" s="4"/>
    </row>
    <row r="81" spans="1:4" x14ac:dyDescent="0.25">
      <c r="A81" s="4"/>
      <c r="B81" s="4"/>
      <c r="C81" s="4"/>
      <c r="D81" s="4"/>
    </row>
    <row r="82" spans="1:4" x14ac:dyDescent="0.25">
      <c r="A82" s="4"/>
      <c r="B82" s="4"/>
      <c r="C82" s="4"/>
      <c r="D82" s="4"/>
    </row>
    <row r="83" spans="1:4" x14ac:dyDescent="0.25">
      <c r="A83" s="4"/>
      <c r="B83" s="4"/>
      <c r="C83" s="4"/>
      <c r="D83" s="4"/>
    </row>
    <row r="84" spans="1:4" x14ac:dyDescent="0.25">
      <c r="A84" s="4"/>
      <c r="B84" s="4"/>
      <c r="C84" s="4"/>
      <c r="D84" s="4"/>
    </row>
    <row r="85" spans="1:4" x14ac:dyDescent="0.25">
      <c r="A85" s="4"/>
      <c r="B85" s="4"/>
      <c r="C85" s="4"/>
      <c r="D85" s="4"/>
    </row>
    <row r="86" spans="1:4" x14ac:dyDescent="0.25">
      <c r="A86" s="4"/>
      <c r="B86" s="4"/>
      <c r="C86" s="4"/>
      <c r="D86" s="4"/>
    </row>
    <row r="87" spans="1:4" x14ac:dyDescent="0.25">
      <c r="A87" s="4"/>
      <c r="B87" s="4"/>
      <c r="C87" s="4"/>
      <c r="D87" s="4"/>
    </row>
    <row r="88" spans="1:4" x14ac:dyDescent="0.25">
      <c r="A88" s="4"/>
      <c r="B88" s="4"/>
      <c r="C88" s="4"/>
      <c r="D88" s="4"/>
    </row>
    <row r="89" spans="1:4" x14ac:dyDescent="0.25">
      <c r="A89" s="4"/>
      <c r="B89" s="4"/>
      <c r="C89" s="4"/>
      <c r="D89" s="4"/>
    </row>
    <row r="90" spans="1:4" x14ac:dyDescent="0.25">
      <c r="A90" s="4"/>
      <c r="B90" s="4"/>
      <c r="C90" s="4"/>
      <c r="D90" s="4"/>
    </row>
    <row r="91" spans="1:4" x14ac:dyDescent="0.25">
      <c r="A91" s="4"/>
      <c r="B91" s="4"/>
      <c r="C91" s="4"/>
      <c r="D91" s="4"/>
    </row>
    <row r="92" spans="1:4" x14ac:dyDescent="0.25">
      <c r="A92" s="4"/>
      <c r="B92" s="4"/>
      <c r="C92" s="4"/>
      <c r="D92" s="4"/>
    </row>
    <row r="93" spans="1:4" x14ac:dyDescent="0.25">
      <c r="A93" s="4"/>
      <c r="B93" s="4"/>
      <c r="C93" s="4"/>
      <c r="D93" s="4"/>
    </row>
    <row r="94" spans="1:4" x14ac:dyDescent="0.25">
      <c r="A94" s="4"/>
      <c r="B94" s="4"/>
      <c r="C94" s="4"/>
      <c r="D94" s="4"/>
    </row>
    <row r="95" spans="1:4" x14ac:dyDescent="0.25">
      <c r="A95" s="4"/>
      <c r="B95" s="4"/>
      <c r="C95" s="4"/>
      <c r="D95" s="4"/>
    </row>
    <row r="96" spans="1:4" x14ac:dyDescent="0.25">
      <c r="A96" s="4"/>
      <c r="B96" s="4"/>
      <c r="C96" s="4"/>
      <c r="D96" s="4"/>
    </row>
    <row r="97" spans="1:4" x14ac:dyDescent="0.25">
      <c r="A97" s="4"/>
      <c r="B97" s="4"/>
      <c r="C97" s="4"/>
      <c r="D97" s="4"/>
    </row>
    <row r="98" spans="1:4" x14ac:dyDescent="0.25">
      <c r="A98" s="4"/>
      <c r="B98" s="4"/>
      <c r="C98" s="4"/>
      <c r="D98" s="4"/>
    </row>
    <row r="99" spans="1:4" x14ac:dyDescent="0.25">
      <c r="A99" s="4"/>
      <c r="B99" s="4"/>
      <c r="C99" s="4"/>
      <c r="D99" s="4"/>
    </row>
    <row r="100" spans="1:4" x14ac:dyDescent="0.25">
      <c r="A100" s="4"/>
      <c r="B100" s="4"/>
      <c r="C100" s="4"/>
      <c r="D100" s="4"/>
    </row>
  </sheetData>
  <mergeCells count="1">
    <mergeCell ref="A1:D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Menu</vt:lpstr>
      <vt:lpstr>Buying Guide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Jillian Joyce</dc:creator>
  <cp:lastModifiedBy>Cindy Conway</cp:lastModifiedBy>
  <dcterms:created xsi:type="dcterms:W3CDTF">2016-02-23T14:37:25Z</dcterms:created>
  <dcterms:modified xsi:type="dcterms:W3CDTF">2017-03-09T18:50:30Z</dcterms:modified>
</cp:coreProperties>
</file>