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Menu" sheetId="1" r:id="rId1"/>
    <sheet name="Recipes" sheetId="2" r:id="rId2"/>
    <sheet name="Buying Guide" sheetId="3" r:id="rId3"/>
  </sheets>
  <calcPr calcId="152511"/>
</workbook>
</file>

<file path=xl/calcChain.xml><?xml version="1.0" encoding="utf-8"?>
<calcChain xmlns="http://schemas.openxmlformats.org/spreadsheetml/2006/main">
  <c r="J40" i="1" l="1"/>
  <c r="K40" i="1"/>
  <c r="L40" i="1"/>
  <c r="M40" i="1"/>
  <c r="J41" i="1"/>
  <c r="K41" i="1"/>
  <c r="L41" i="1"/>
  <c r="M41" i="1"/>
  <c r="J47" i="1"/>
  <c r="N47" i="1" s="1"/>
  <c r="K47" i="1"/>
  <c r="L47" i="1"/>
  <c r="M47" i="1"/>
  <c r="O4" i="2"/>
  <c r="O47" i="1" l="1"/>
  <c r="M14" i="1"/>
  <c r="L14" i="1"/>
  <c r="K14" i="1"/>
  <c r="J14" i="1"/>
  <c r="N14" i="1" l="1"/>
  <c r="O14" i="1" s="1"/>
  <c r="K33" i="1"/>
  <c r="J36" i="1" l="1"/>
  <c r="K36" i="1"/>
  <c r="L36" i="1"/>
  <c r="M36" i="1"/>
  <c r="C84" i="2"/>
  <c r="J66" i="1"/>
  <c r="K66" i="1"/>
  <c r="L66" i="1"/>
  <c r="M66" i="1"/>
  <c r="J93" i="1"/>
  <c r="K93" i="1"/>
  <c r="L93" i="1"/>
  <c r="M93" i="1"/>
  <c r="J51" i="1"/>
  <c r="K51" i="1"/>
  <c r="L51" i="1"/>
  <c r="M51" i="1"/>
  <c r="J71" i="1"/>
  <c r="K71" i="1"/>
  <c r="L71" i="1"/>
  <c r="M71" i="1"/>
  <c r="I179" i="2"/>
  <c r="J77" i="1"/>
  <c r="K77" i="1"/>
  <c r="L77" i="1"/>
  <c r="M77" i="1"/>
  <c r="J95" i="1"/>
  <c r="K95" i="1"/>
  <c r="L95" i="1"/>
  <c r="M95" i="1"/>
  <c r="I190" i="2"/>
  <c r="J67" i="1"/>
  <c r="K67" i="1"/>
  <c r="L67" i="1"/>
  <c r="M67" i="1"/>
  <c r="M11" i="1"/>
  <c r="J11" i="1"/>
  <c r="K11" i="1"/>
  <c r="L11" i="1"/>
  <c r="K7" i="1"/>
  <c r="L7" i="1"/>
  <c r="M7" i="1"/>
  <c r="J7" i="1"/>
  <c r="I111" i="2"/>
  <c r="I84" i="2"/>
  <c r="I4" i="2"/>
  <c r="J12" i="1"/>
  <c r="K12" i="1"/>
  <c r="L12" i="1"/>
  <c r="M12" i="1"/>
  <c r="C31" i="2"/>
  <c r="J32" i="1"/>
  <c r="K32" i="1"/>
  <c r="L32" i="1"/>
  <c r="M32" i="1"/>
  <c r="I31" i="2"/>
  <c r="C9" i="2"/>
  <c r="C10" i="2"/>
  <c r="C11" i="2"/>
  <c r="C12" i="2"/>
  <c r="C13" i="2"/>
  <c r="C14" i="2"/>
  <c r="C15" i="2"/>
  <c r="C16" i="2"/>
  <c r="M21" i="1"/>
  <c r="M22" i="1"/>
  <c r="M23" i="1"/>
  <c r="L21" i="1"/>
  <c r="L22" i="1"/>
  <c r="L23" i="1"/>
  <c r="L16" i="1"/>
  <c r="L17" i="1"/>
  <c r="L18" i="1"/>
  <c r="L19" i="1"/>
  <c r="K21" i="1"/>
  <c r="K22" i="1"/>
  <c r="K23" i="1"/>
  <c r="C164" i="2"/>
  <c r="I164" i="2"/>
  <c r="J70" i="1"/>
  <c r="K70" i="1"/>
  <c r="L70" i="1"/>
  <c r="M70" i="1"/>
  <c r="C138" i="2"/>
  <c r="J72" i="1"/>
  <c r="K72" i="1"/>
  <c r="L72" i="1"/>
  <c r="M72" i="1"/>
  <c r="I138" i="2"/>
  <c r="J33" i="1"/>
  <c r="L33" i="1"/>
  <c r="M33" i="1"/>
  <c r="C57" i="2"/>
  <c r="K19" i="1"/>
  <c r="J19" i="1"/>
  <c r="J17" i="1"/>
  <c r="J18" i="1"/>
  <c r="J16" i="1"/>
  <c r="K16" i="1"/>
  <c r="M16" i="1"/>
  <c r="K17" i="1"/>
  <c r="M17" i="1"/>
  <c r="K18" i="1"/>
  <c r="M18" i="1"/>
  <c r="M19" i="1"/>
  <c r="J10" i="1"/>
  <c r="K10" i="1"/>
  <c r="L10" i="1"/>
  <c r="M10" i="1"/>
  <c r="J13" i="1"/>
  <c r="K13" i="1"/>
  <c r="L13" i="1"/>
  <c r="M13" i="1"/>
  <c r="J15" i="1"/>
  <c r="K15" i="1"/>
  <c r="L15" i="1"/>
  <c r="M15" i="1"/>
  <c r="J89" i="1"/>
  <c r="J90" i="1"/>
  <c r="J91" i="1"/>
  <c r="J92" i="1"/>
  <c r="M75" i="1"/>
  <c r="K74" i="1"/>
  <c r="K75" i="1"/>
  <c r="K73" i="1"/>
  <c r="J75" i="1"/>
  <c r="J59" i="1"/>
  <c r="K59" i="1"/>
  <c r="L59" i="1"/>
  <c r="M59" i="1"/>
  <c r="J60" i="1"/>
  <c r="K60" i="1"/>
  <c r="L60" i="1"/>
  <c r="M60" i="1"/>
  <c r="J58" i="1"/>
  <c r="K58" i="1"/>
  <c r="L58" i="1"/>
  <c r="M58" i="1"/>
  <c r="J57" i="1"/>
  <c r="K57" i="1"/>
  <c r="L57" i="1"/>
  <c r="M57" i="1"/>
  <c r="M54" i="1"/>
  <c r="M55" i="1"/>
  <c r="J55" i="1"/>
  <c r="J38" i="1"/>
  <c r="J48" i="1"/>
  <c r="K48" i="1"/>
  <c r="L48" i="1"/>
  <c r="M48" i="1"/>
  <c r="M6" i="1"/>
  <c r="M8" i="1"/>
  <c r="J78" i="1"/>
  <c r="K89" i="1"/>
  <c r="L89" i="1"/>
  <c r="M89" i="1"/>
  <c r="I57" i="2"/>
  <c r="M96" i="1"/>
  <c r="J96" i="1"/>
  <c r="K96" i="1"/>
  <c r="L96" i="1"/>
  <c r="M97" i="1"/>
  <c r="J97" i="1"/>
  <c r="K97" i="1"/>
  <c r="L97" i="1"/>
  <c r="M98" i="1"/>
  <c r="J98" i="1"/>
  <c r="K98" i="1"/>
  <c r="L98" i="1"/>
  <c r="J88" i="1"/>
  <c r="K88" i="1"/>
  <c r="L88" i="1"/>
  <c r="M88" i="1"/>
  <c r="J54" i="1"/>
  <c r="K54" i="1"/>
  <c r="L54" i="1"/>
  <c r="J86" i="1"/>
  <c r="K86" i="1"/>
  <c r="L86" i="1"/>
  <c r="M86" i="1"/>
  <c r="K78" i="1"/>
  <c r="L78" i="1"/>
  <c r="M78" i="1"/>
  <c r="J79" i="1"/>
  <c r="K79" i="1"/>
  <c r="L79" i="1"/>
  <c r="M79" i="1"/>
  <c r="L75" i="1"/>
  <c r="J68" i="1"/>
  <c r="K68" i="1"/>
  <c r="L68" i="1"/>
  <c r="M68" i="1"/>
  <c r="L55" i="1"/>
  <c r="K55" i="1"/>
  <c r="J49" i="1"/>
  <c r="K49" i="1"/>
  <c r="L49" i="1"/>
  <c r="M49" i="1"/>
  <c r="M38" i="1"/>
  <c r="K38" i="1"/>
  <c r="L38" i="1"/>
  <c r="J37" i="1"/>
  <c r="K37" i="1"/>
  <c r="L37" i="1"/>
  <c r="M37" i="1"/>
  <c r="J34" i="1"/>
  <c r="K34" i="1"/>
  <c r="L34" i="1"/>
  <c r="M34" i="1"/>
  <c r="J30" i="1"/>
  <c r="K30" i="1"/>
  <c r="L30" i="1"/>
  <c r="M30" i="1"/>
  <c r="J23" i="1"/>
  <c r="J8" i="1"/>
  <c r="K8" i="1"/>
  <c r="L8" i="1"/>
  <c r="C190" i="2"/>
  <c r="C111" i="2"/>
  <c r="J6" i="1"/>
  <c r="K6" i="1"/>
  <c r="L6" i="1"/>
  <c r="L74" i="1"/>
  <c r="M74" i="1"/>
  <c r="J74" i="1"/>
  <c r="J21" i="1"/>
  <c r="J22" i="1"/>
  <c r="J52" i="1"/>
  <c r="K52" i="1"/>
  <c r="L52" i="1"/>
  <c r="M52" i="1"/>
  <c r="J84" i="1"/>
  <c r="K84" i="1"/>
  <c r="L84" i="1"/>
  <c r="M84" i="1"/>
  <c r="J85" i="1"/>
  <c r="K85" i="1"/>
  <c r="L85" i="1"/>
  <c r="M85" i="1"/>
  <c r="K90" i="1"/>
  <c r="L90" i="1"/>
  <c r="M90" i="1"/>
  <c r="K91" i="1"/>
  <c r="L91" i="1"/>
  <c r="M91" i="1"/>
  <c r="K92" i="1"/>
  <c r="L92" i="1"/>
  <c r="M92" i="1"/>
  <c r="J65" i="1"/>
  <c r="K65" i="1"/>
  <c r="L65" i="1"/>
  <c r="M65" i="1"/>
  <c r="J73" i="1"/>
  <c r="L73" i="1"/>
  <c r="M73" i="1"/>
  <c r="J46" i="1"/>
  <c r="K46" i="1"/>
  <c r="L46" i="1"/>
  <c r="M46" i="1"/>
  <c r="J53" i="1"/>
  <c r="K53" i="1"/>
  <c r="L53" i="1"/>
  <c r="M53" i="1"/>
  <c r="J28" i="1"/>
  <c r="K28" i="1"/>
  <c r="L28" i="1"/>
  <c r="M28" i="1"/>
  <c r="J29" i="1"/>
  <c r="K29" i="1"/>
  <c r="L29" i="1"/>
  <c r="M29" i="1"/>
  <c r="J35" i="1"/>
  <c r="K35" i="1"/>
  <c r="L35" i="1"/>
  <c r="M35" i="1"/>
  <c r="J5" i="1"/>
  <c r="K5" i="1"/>
  <c r="L5" i="1"/>
  <c r="M5" i="1"/>
  <c r="C4" i="2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N84" i="1" l="1"/>
  <c r="O84" i="1" s="1"/>
  <c r="N92" i="1"/>
  <c r="O92" i="1" s="1"/>
  <c r="N77" i="1"/>
  <c r="O77" i="1" s="1"/>
  <c r="J164" i="2" s="1"/>
  <c r="K164" i="2" s="1"/>
  <c r="N49" i="1"/>
  <c r="O49" i="1" s="1"/>
  <c r="N75" i="1"/>
  <c r="O75" i="1" s="1"/>
  <c r="N48" i="1"/>
  <c r="O48" i="1" s="1"/>
  <c r="D84" i="2" s="1"/>
  <c r="E84" i="2" s="1"/>
  <c r="C102" i="2" s="1"/>
  <c r="N5" i="1"/>
  <c r="O5" i="1" s="1"/>
  <c r="N97" i="1"/>
  <c r="O97" i="1" s="1"/>
  <c r="N96" i="1"/>
  <c r="O96" i="1" s="1"/>
  <c r="N91" i="1"/>
  <c r="O91" i="1" s="1"/>
  <c r="N88" i="1"/>
  <c r="O88" i="1" s="1"/>
  <c r="D190" i="2" s="1"/>
  <c r="E190" i="2" s="1"/>
  <c r="C199" i="2" s="1"/>
  <c r="N89" i="1"/>
  <c r="O89" i="1" s="1"/>
  <c r="N74" i="1"/>
  <c r="O74" i="1" s="1"/>
  <c r="N72" i="1"/>
  <c r="O72" i="1" s="1"/>
  <c r="J138" i="2" s="1"/>
  <c r="K138" i="2" s="1"/>
  <c r="I147" i="2" s="1"/>
  <c r="N65" i="1"/>
  <c r="O65" i="1" s="1"/>
  <c r="N68" i="1"/>
  <c r="O68" i="1" s="1"/>
  <c r="N58" i="1"/>
  <c r="O58" i="1" s="1"/>
  <c r="N35" i="1"/>
  <c r="O35" i="1" s="1"/>
  <c r="N34" i="1"/>
  <c r="O34" i="1" s="1"/>
  <c r="N28" i="1"/>
  <c r="O28" i="1" s="1"/>
  <c r="N29" i="1"/>
  <c r="O29" i="1" s="1"/>
  <c r="N73" i="1"/>
  <c r="O73" i="1" s="1"/>
  <c r="N22" i="1"/>
  <c r="O22" i="1" s="1"/>
  <c r="N55" i="1"/>
  <c r="O55" i="1" s="1"/>
  <c r="N54" i="1"/>
  <c r="O54" i="1" s="1"/>
  <c r="D111" i="2" s="1"/>
  <c r="E111" i="2" s="1"/>
  <c r="C122" i="2" s="1"/>
  <c r="N40" i="1"/>
  <c r="O40" i="1" s="1"/>
  <c r="N41" i="1"/>
  <c r="O41" i="1" s="1"/>
  <c r="J57" i="2" s="1"/>
  <c r="K57" i="2" s="1"/>
  <c r="I59" i="2" s="1"/>
  <c r="N57" i="1"/>
  <c r="O57" i="1" s="1"/>
  <c r="N8" i="1"/>
  <c r="O8" i="1" s="1"/>
  <c r="N30" i="1"/>
  <c r="O30" i="1" s="1"/>
  <c r="N37" i="1"/>
  <c r="O37" i="1" s="1"/>
  <c r="N60" i="1"/>
  <c r="O60" i="1" s="1"/>
  <c r="N33" i="1"/>
  <c r="O33" i="1" s="1"/>
  <c r="D57" i="2" s="1"/>
  <c r="E57" i="2" s="1"/>
  <c r="C67" i="2" s="1"/>
  <c r="N12" i="1"/>
  <c r="O12" i="1" s="1"/>
  <c r="D31" i="2" s="1"/>
  <c r="E31" i="2" s="1"/>
  <c r="C35" i="2" s="1"/>
  <c r="N51" i="1"/>
  <c r="O51" i="1" s="1"/>
  <c r="J84" i="2" s="1"/>
  <c r="K84" i="2" s="1"/>
  <c r="I106" i="2" s="1"/>
  <c r="N93" i="1"/>
  <c r="O93" i="1" s="1"/>
  <c r="N66" i="1"/>
  <c r="O66" i="1" s="1"/>
  <c r="N36" i="1"/>
  <c r="O36" i="1" s="1"/>
  <c r="N46" i="1"/>
  <c r="O46" i="1" s="1"/>
  <c r="N90" i="1"/>
  <c r="O90" i="1" s="1"/>
  <c r="N52" i="1"/>
  <c r="O52" i="1" s="1"/>
  <c r="N78" i="1"/>
  <c r="O78" i="1" s="1"/>
  <c r="N38" i="1"/>
  <c r="O38" i="1" s="1"/>
  <c r="N19" i="1"/>
  <c r="O19" i="1" s="1"/>
  <c r="N21" i="1"/>
  <c r="O21" i="1" s="1"/>
  <c r="I86" i="2"/>
  <c r="I146" i="2"/>
  <c r="N16" i="1"/>
  <c r="O16" i="1" s="1"/>
  <c r="N85" i="1"/>
  <c r="O85" i="1" s="1"/>
  <c r="N67" i="1"/>
  <c r="O67" i="1" s="1"/>
  <c r="J111" i="2" s="1"/>
  <c r="K111" i="2" s="1"/>
  <c r="I130" i="2" s="1"/>
  <c r="C91" i="2"/>
  <c r="N86" i="1"/>
  <c r="O86" i="1" s="1"/>
  <c r="N98" i="1"/>
  <c r="O98" i="1" s="1"/>
  <c r="N59" i="1"/>
  <c r="O59" i="1" s="1"/>
  <c r="N70" i="1"/>
  <c r="O70" i="1" s="1"/>
  <c r="D138" i="2" s="1"/>
  <c r="E138" i="2" s="1"/>
  <c r="C153" i="2" s="1"/>
  <c r="N95" i="1"/>
  <c r="O95" i="1" s="1"/>
  <c r="J190" i="2" s="1"/>
  <c r="K190" i="2" s="1"/>
  <c r="I196" i="2" s="1"/>
  <c r="N71" i="1"/>
  <c r="O71" i="1" s="1"/>
  <c r="N53" i="1"/>
  <c r="O53" i="1" s="1"/>
  <c r="N6" i="1"/>
  <c r="O6" i="1" s="1"/>
  <c r="N79" i="1"/>
  <c r="O79" i="1" s="1"/>
  <c r="N18" i="1"/>
  <c r="O18" i="1" s="1"/>
  <c r="N23" i="1"/>
  <c r="O23" i="1" s="1"/>
  <c r="N17" i="1"/>
  <c r="O17" i="1" s="1"/>
  <c r="N7" i="1"/>
  <c r="O7" i="1" s="1"/>
  <c r="D4" i="2" s="1"/>
  <c r="E4" i="2" s="1"/>
  <c r="C23" i="2" s="1"/>
  <c r="N32" i="1"/>
  <c r="O32" i="1" s="1"/>
  <c r="J31" i="2" s="1"/>
  <c r="K31" i="2" s="1"/>
  <c r="I35" i="2" s="1"/>
  <c r="N13" i="1"/>
  <c r="O13" i="1" s="1"/>
  <c r="P4" i="2" s="1"/>
  <c r="Q4" i="2" s="1"/>
  <c r="C50" i="2"/>
  <c r="C131" i="2"/>
  <c r="C127" i="2"/>
  <c r="C115" i="2"/>
  <c r="C130" i="2"/>
  <c r="C114" i="2"/>
  <c r="C129" i="2"/>
  <c r="C113" i="2"/>
  <c r="C116" i="2"/>
  <c r="I155" i="2"/>
  <c r="I156" i="2"/>
  <c r="C97" i="2"/>
  <c r="C104" i="2"/>
  <c r="C100" i="2"/>
  <c r="C88" i="2"/>
  <c r="C106" i="2"/>
  <c r="C103" i="2"/>
  <c r="C95" i="2"/>
  <c r="I157" i="2"/>
  <c r="N10" i="1"/>
  <c r="O10" i="1" s="1"/>
  <c r="C121" i="2"/>
  <c r="C132" i="2"/>
  <c r="N15" i="1"/>
  <c r="O15" i="1" s="1"/>
  <c r="C146" i="2"/>
  <c r="I98" i="2"/>
  <c r="N11" i="1"/>
  <c r="O11" i="1" s="1"/>
  <c r="J4" i="2" s="1"/>
  <c r="K4" i="2" s="1"/>
  <c r="C198" i="2" l="1"/>
  <c r="C201" i="2"/>
  <c r="I182" i="2"/>
  <c r="I175" i="2"/>
  <c r="I171" i="2"/>
  <c r="I167" i="2"/>
  <c r="I178" i="2"/>
  <c r="I174" i="2"/>
  <c r="I170" i="2"/>
  <c r="I166" i="2"/>
  <c r="I177" i="2"/>
  <c r="I173" i="2"/>
  <c r="I169" i="2"/>
  <c r="I176" i="2"/>
  <c r="I172" i="2"/>
  <c r="I168" i="2"/>
  <c r="I180" i="2"/>
  <c r="D164" i="2"/>
  <c r="E164" i="2" s="1"/>
  <c r="C178" i="2" s="1"/>
  <c r="C160" i="2"/>
  <c r="I121" i="2"/>
  <c r="I105" i="2"/>
  <c r="I100" i="2"/>
  <c r="C101" i="2"/>
  <c r="C99" i="2"/>
  <c r="C90" i="2"/>
  <c r="C92" i="2"/>
  <c r="C89" i="2"/>
  <c r="C105" i="2"/>
  <c r="C94" i="2"/>
  <c r="C87" i="2"/>
  <c r="C98" i="2"/>
  <c r="C96" i="2"/>
  <c r="C93" i="2"/>
  <c r="C86" i="2"/>
  <c r="I68" i="2"/>
  <c r="C62" i="2"/>
  <c r="C64" i="2"/>
  <c r="C211" i="2"/>
  <c r="C210" i="2"/>
  <c r="C207" i="2"/>
  <c r="C208" i="2"/>
  <c r="C204" i="2"/>
  <c r="C202" i="2"/>
  <c r="C203" i="2"/>
  <c r="C205" i="2"/>
  <c r="C200" i="2"/>
  <c r="C212" i="2"/>
  <c r="C197" i="2"/>
  <c r="C194" i="2"/>
  <c r="C206" i="2"/>
  <c r="I186" i="2"/>
  <c r="I75" i="2"/>
  <c r="I73" i="2"/>
  <c r="I151" i="2"/>
  <c r="I123" i="2"/>
  <c r="I89" i="2"/>
  <c r="C66" i="2"/>
  <c r="C60" i="2"/>
  <c r="C61" i="2"/>
  <c r="C52" i="2"/>
  <c r="C7" i="2"/>
  <c r="C6" i="2"/>
  <c r="C24" i="2"/>
  <c r="I116" i="2"/>
  <c r="I127" i="2"/>
  <c r="I194" i="2"/>
  <c r="C196" i="2"/>
  <c r="C192" i="2"/>
  <c r="C193" i="2"/>
  <c r="C209" i="2"/>
  <c r="C195" i="2"/>
  <c r="C170" i="2"/>
  <c r="I184" i="2"/>
  <c r="I181" i="2"/>
  <c r="I183" i="2"/>
  <c r="C167" i="2"/>
  <c r="I158" i="2"/>
  <c r="I152" i="2"/>
  <c r="I144" i="2"/>
  <c r="I140" i="2"/>
  <c r="I159" i="2"/>
  <c r="I148" i="2"/>
  <c r="I153" i="2"/>
  <c r="I141" i="2"/>
  <c r="I149" i="2"/>
  <c r="I145" i="2"/>
  <c r="I143" i="2"/>
  <c r="I142" i="2"/>
  <c r="I154" i="2"/>
  <c r="I150" i="2"/>
  <c r="I88" i="2"/>
  <c r="I102" i="2"/>
  <c r="I101" i="2"/>
  <c r="I91" i="2"/>
  <c r="I87" i="2"/>
  <c r="I92" i="2"/>
  <c r="I94" i="2"/>
  <c r="I90" i="2"/>
  <c r="I99" i="2"/>
  <c r="I93" i="2"/>
  <c r="I104" i="2"/>
  <c r="I103" i="2"/>
  <c r="I96" i="2"/>
  <c r="I95" i="2"/>
  <c r="I97" i="2"/>
  <c r="I61" i="2"/>
  <c r="I74" i="2"/>
  <c r="I78" i="2"/>
  <c r="I70" i="2"/>
  <c r="I63" i="2"/>
  <c r="I76" i="2"/>
  <c r="I77" i="2"/>
  <c r="I72" i="2"/>
  <c r="I66" i="2"/>
  <c r="I69" i="2"/>
  <c r="I79" i="2"/>
  <c r="I71" i="2"/>
  <c r="I64" i="2"/>
  <c r="I65" i="2"/>
  <c r="I62" i="2"/>
  <c r="I67" i="2"/>
  <c r="I60" i="2"/>
  <c r="I37" i="2"/>
  <c r="C59" i="2"/>
  <c r="I34" i="2"/>
  <c r="I195" i="2"/>
  <c r="I198" i="2"/>
  <c r="I132" i="2"/>
  <c r="I128" i="2"/>
  <c r="I122" i="2"/>
  <c r="I120" i="2"/>
  <c r="C18" i="2"/>
  <c r="C8" i="2"/>
  <c r="C21" i="2"/>
  <c r="C53" i="2"/>
  <c r="C34" i="2"/>
  <c r="C65" i="2"/>
  <c r="C63" i="2"/>
  <c r="C68" i="2"/>
  <c r="I200" i="2"/>
  <c r="I113" i="2"/>
  <c r="I114" i="2"/>
  <c r="I133" i="2"/>
  <c r="I126" i="2"/>
  <c r="C128" i="2"/>
  <c r="C118" i="2"/>
  <c r="C120" i="2"/>
  <c r="C119" i="2"/>
  <c r="C25" i="2"/>
  <c r="C17" i="2"/>
  <c r="C22" i="2"/>
  <c r="C20" i="2"/>
  <c r="C37" i="2"/>
  <c r="C51" i="2"/>
  <c r="C69" i="2"/>
  <c r="I131" i="2"/>
  <c r="I119" i="2"/>
  <c r="I115" i="2"/>
  <c r="C117" i="2"/>
  <c r="C126" i="2"/>
  <c r="C124" i="2"/>
  <c r="C125" i="2"/>
  <c r="C123" i="2"/>
  <c r="C26" i="2"/>
  <c r="C19" i="2"/>
  <c r="C33" i="2"/>
  <c r="C36" i="2"/>
  <c r="C143" i="2"/>
  <c r="C155" i="2"/>
  <c r="C140" i="2"/>
  <c r="C151" i="2"/>
  <c r="C142" i="2"/>
  <c r="C157" i="2"/>
  <c r="C154" i="2"/>
  <c r="C147" i="2"/>
  <c r="C150" i="2"/>
  <c r="C145" i="2"/>
  <c r="C159" i="2"/>
  <c r="C149" i="2"/>
  <c r="C141" i="2"/>
  <c r="C144" i="2"/>
  <c r="C152" i="2"/>
  <c r="C148" i="2"/>
  <c r="O21" i="2"/>
  <c r="O18" i="2"/>
  <c r="O8" i="2"/>
  <c r="O25" i="2"/>
  <c r="O14" i="2"/>
  <c r="O23" i="2"/>
  <c r="O13" i="2"/>
  <c r="O24" i="2"/>
  <c r="O11" i="2"/>
  <c r="O9" i="2"/>
  <c r="O20" i="2"/>
  <c r="O15" i="2"/>
  <c r="O17" i="2"/>
  <c r="O7" i="2"/>
  <c r="O12" i="2"/>
  <c r="O19" i="2"/>
  <c r="O6" i="2"/>
  <c r="O16" i="2"/>
  <c r="O22" i="2"/>
  <c r="O10" i="2"/>
  <c r="C158" i="2"/>
  <c r="C156" i="2"/>
  <c r="I33" i="2"/>
  <c r="I192" i="2"/>
  <c r="I199" i="2"/>
  <c r="I193" i="2"/>
  <c r="I197" i="2"/>
  <c r="I129" i="2"/>
  <c r="I118" i="2"/>
  <c r="I125" i="2"/>
  <c r="I124" i="2"/>
  <c r="I117" i="2"/>
  <c r="I36" i="2"/>
  <c r="I16" i="2"/>
  <c r="I12" i="2"/>
  <c r="I10" i="2"/>
  <c r="I6" i="2"/>
  <c r="I24" i="2"/>
  <c r="I20" i="2"/>
  <c r="I13" i="2"/>
  <c r="I8" i="2"/>
  <c r="I23" i="2"/>
  <c r="I18" i="2"/>
  <c r="I11" i="2"/>
  <c r="I7" i="2"/>
  <c r="I22" i="2"/>
  <c r="I17" i="2"/>
  <c r="I25" i="2"/>
  <c r="I15" i="2"/>
  <c r="I9" i="2"/>
  <c r="I21" i="2"/>
  <c r="I14" i="2"/>
  <c r="I19" i="2"/>
  <c r="C172" i="2" l="1"/>
  <c r="C169" i="2"/>
  <c r="C174" i="2"/>
  <c r="C173" i="2"/>
  <c r="C166" i="2"/>
  <c r="C175" i="2"/>
  <c r="C176" i="2"/>
  <c r="C171" i="2"/>
  <c r="C168" i="2"/>
  <c r="C177" i="2"/>
</calcChain>
</file>

<file path=xl/sharedStrings.xml><?xml version="1.0" encoding="utf-8"?>
<sst xmlns="http://schemas.openxmlformats.org/spreadsheetml/2006/main" count="642" uniqueCount="294">
  <si>
    <t>Menu Item (with measurement units)</t>
  </si>
  <si>
    <t>Census (forecasted/ current)</t>
  </si>
  <si>
    <t>Serving Size (per CACFP)</t>
  </si>
  <si>
    <t>Total Projected Quantity per Age Group</t>
  </si>
  <si>
    <t>Daily Total Projected Quantity</t>
  </si>
  <si>
    <t>Daily Projected Total Quantity + Extra (see Column P)</t>
  </si>
  <si>
    <t>Extra Percentage (as a decimal)</t>
  </si>
  <si>
    <t>Color Key:</t>
  </si>
  <si>
    <t>For Column P</t>
  </si>
  <si>
    <t>Infants</t>
  </si>
  <si>
    <t>1-2yo &amp; their caregivers</t>
  </si>
  <si>
    <t>3-5yo &amp; their caregivers</t>
  </si>
  <si>
    <t>6-18yo &amp; their caregivers</t>
  </si>
  <si>
    <t>1-2yo</t>
  </si>
  <si>
    <t>3-5yo</t>
  </si>
  <si>
    <t>6-18yo</t>
  </si>
  <si>
    <t>Type in these columns</t>
  </si>
  <si>
    <t>Percentage</t>
  </si>
  <si>
    <t>Decimal</t>
  </si>
  <si>
    <t>*extras per page 81 in CYS Operations Manual</t>
  </si>
  <si>
    <t>BREAKFAST</t>
  </si>
  <si>
    <t>Can modify this column</t>
  </si>
  <si>
    <t>Read only! Use this column for production</t>
  </si>
  <si>
    <t>*Scrambled eggs (serving)</t>
  </si>
  <si>
    <t>LUNCH</t>
  </si>
  <si>
    <t>Pineapple (cup)</t>
  </si>
  <si>
    <t>Crushed pineapple (cup)</t>
  </si>
  <si>
    <t>SNACK</t>
  </si>
  <si>
    <t>Apple (cup)</t>
  </si>
  <si>
    <t>Applesauce (cup)</t>
  </si>
  <si>
    <t>Banana (cup)</t>
  </si>
  <si>
    <t>Peaches (cup)</t>
  </si>
  <si>
    <t>Pears (cup)</t>
  </si>
  <si>
    <t>Peas (cup)</t>
  </si>
  <si>
    <t>Cups (c)</t>
  </si>
  <si>
    <t>Common Conversions</t>
  </si>
  <si>
    <t>.125 = 1/8 = 2 Tbsp</t>
  </si>
  <si>
    <t>1 pint = 2 cups</t>
  </si>
  <si>
    <t>.25 = 1/4</t>
  </si>
  <si>
    <t>1 quart = 2 pints = 4 cups</t>
  </si>
  <si>
    <t>.33 = 1/3</t>
  </si>
  <si>
    <t>1 gallon = 4 quarts = 8 pints = 16 cups</t>
  </si>
  <si>
    <t>.375 = 3/8 = 1/4 + 2 Tbsp</t>
  </si>
  <si>
    <t>1 cup = 16 Tbsp</t>
  </si>
  <si>
    <t>.5 = 1/2</t>
  </si>
  <si>
    <t>1 cup = 8 fluid oz</t>
  </si>
  <si>
    <t>.625 = 5/8 = 1/2 + 2 Tbsp</t>
  </si>
  <si>
    <t>1 lb = 16 oz weight</t>
  </si>
  <si>
    <t>.66 = 2/3</t>
  </si>
  <si>
    <t>1 Tbsp = 3 tsp</t>
  </si>
  <si>
    <t>.75 = 3/4</t>
  </si>
  <si>
    <t>.875 = 7/8 = 3/4 + 2 Tbsp</t>
  </si>
  <si>
    <t>Tablespoon (Tbsp)</t>
  </si>
  <si>
    <t>.125 = 1/8</t>
  </si>
  <si>
    <t>.33 = 1/3 = 1 tsp</t>
  </si>
  <si>
    <t>.375 = 3/8</t>
  </si>
  <si>
    <t>.5 = 1/2 = 1 1/2 tsp</t>
  </si>
  <si>
    <t>.625 = 5/8</t>
  </si>
  <si>
    <t>.66 = 2/3 = 2 tsp</t>
  </si>
  <si>
    <t>.875 = 7/8</t>
  </si>
  <si>
    <t>1 = 3 tsp</t>
  </si>
  <si>
    <t>Teaspoon (tsp)</t>
  </si>
  <si>
    <t>1 = 1/3 Tbsp</t>
  </si>
  <si>
    <t>Pounds (lbs)</t>
  </si>
  <si>
    <t>.0625 = 1/16 = 1oz</t>
  </si>
  <si>
    <t>.125 = 1/8 = 2oz</t>
  </si>
  <si>
    <t>.1875 = 3/16 = 3oz</t>
  </si>
  <si>
    <t>.25 = 1/4 = 4oz</t>
  </si>
  <si>
    <t>.3125 = 5/16 = 5oz</t>
  </si>
  <si>
    <t>.33 = 1/3 = 5.33oz</t>
  </si>
  <si>
    <t>.375 = 3/8 = 6oz</t>
  </si>
  <si>
    <t>.4375 = 7/16 = 7oz</t>
  </si>
  <si>
    <t>.5 = 1/2 = 8oz</t>
  </si>
  <si>
    <t>.5625 = 9/16 = 9oz</t>
  </si>
  <si>
    <t>.625 = 5/8 = 10oz</t>
  </si>
  <si>
    <t>.66 = 2/3 = 10.66oz</t>
  </si>
  <si>
    <t>.6875 = 11/16 = 11oz</t>
  </si>
  <si>
    <t>.75 = 3/4 = 12oz</t>
  </si>
  <si>
    <t>.8125 = 13/16 = 13oz</t>
  </si>
  <si>
    <t>.875 = 7/8 = 14oz</t>
  </si>
  <si>
    <t>.9375 = 15/16 = 15oz</t>
  </si>
  <si>
    <t>1 = 16oz</t>
  </si>
  <si>
    <t>Number of Servings Produced per Recipe</t>
  </si>
  <si>
    <t>Total Quantity Produced from Recipe</t>
  </si>
  <si>
    <t>Daily Projected Total Quantity +Extra (from Menu tab)</t>
  </si>
  <si>
    <t>Multiplier for Ingredients</t>
  </si>
  <si>
    <t>Recipe Ingredients</t>
  </si>
  <si>
    <t>Ingredient Quantity</t>
  </si>
  <si>
    <t>Ingredient Amount Needed for Daily Production</t>
  </si>
  <si>
    <t>Fresh large eggs (each)</t>
  </si>
  <si>
    <t>Dried basil (tsp)</t>
  </si>
  <si>
    <t>Dried oregano (tsp)</t>
  </si>
  <si>
    <t>Dried thyme (tsp)</t>
  </si>
  <si>
    <t>Ground black pepper (tsp)</t>
  </si>
  <si>
    <t>Baking powder (Tbsp)</t>
  </si>
  <si>
    <t>Salt (tsp)</t>
  </si>
  <si>
    <t>Vegetable oil (cup)</t>
  </si>
  <si>
    <t>Serving Size (1 cup)</t>
  </si>
  <si>
    <t>Garlic powder (tsp)</t>
  </si>
  <si>
    <t>Lemon juice (cup)</t>
  </si>
  <si>
    <t>Serving Size (1/4 cup)</t>
  </si>
  <si>
    <t>Scrambled eggs (no cheese)</t>
  </si>
  <si>
    <t>Low-fat or nonfat  milk, (cups)</t>
  </si>
  <si>
    <t>Serving Size (1/2 c rice)</t>
  </si>
  <si>
    <t>Brown rice, long grain, regular, dry (lb)</t>
  </si>
  <si>
    <t>Granulated garlic (tsp)</t>
  </si>
  <si>
    <t>Fresh cilantro, chopped (c)</t>
  </si>
  <si>
    <t>Food Buying Guide</t>
  </si>
  <si>
    <t>Food Item on Menu/ in Recipe</t>
  </si>
  <si>
    <t>Food As Purchased (form - i.e. frozen)</t>
  </si>
  <si>
    <t>Purchase Unit (package size)</t>
  </si>
  <si>
    <t>Total Edible Portion (per purchase unit)</t>
  </si>
  <si>
    <r>
      <t>Daily Projected Total Quantity (</t>
    </r>
    <r>
      <rPr>
        <sz val="12"/>
        <color theme="7"/>
        <rFont val="Calibri"/>
        <family val="2"/>
        <scheme val="minor"/>
      </rPr>
      <t>purple on Menu tab</t>
    </r>
    <r>
      <rPr>
        <sz val="12"/>
        <color theme="1"/>
        <rFont val="Calibri"/>
        <family val="2"/>
        <scheme val="minor"/>
      </rPr>
      <t>) or Ingredient Amount Needed for Daily Production (</t>
    </r>
    <r>
      <rPr>
        <sz val="12"/>
        <color theme="9"/>
        <rFont val="Calibri"/>
        <family val="2"/>
        <scheme val="minor"/>
      </rPr>
      <t>orange on Recipe tab</t>
    </r>
    <r>
      <rPr>
        <sz val="12"/>
        <color theme="1"/>
        <rFont val="Calibri"/>
        <family val="2"/>
        <scheme val="minor"/>
      </rPr>
      <t>)</t>
    </r>
  </si>
  <si>
    <t>Number of Purchase Units Needed</t>
  </si>
  <si>
    <t>Breadstick (each)</t>
  </si>
  <si>
    <t>Orange (cup)</t>
  </si>
  <si>
    <t xml:space="preserve">*Mediterranean quinoa salad (serving) </t>
  </si>
  <si>
    <t>Production Calculator - Spring Week 2 Friday</t>
  </si>
  <si>
    <t>Production Calculator - Spring Week 2 Thursday</t>
  </si>
  <si>
    <t>Production Calculator -Spring Week 2 Wednesday</t>
  </si>
  <si>
    <t>Production Calculator - Spring Week 2 Tuesday</t>
  </si>
  <si>
    <t>Production Calculator - Spring Week 2 Monday</t>
  </si>
  <si>
    <t>Marinara sauce</t>
  </si>
  <si>
    <t>Vegetable oil (Tbsp)</t>
  </si>
  <si>
    <t>Onion powder (tsp)</t>
  </si>
  <si>
    <t>Cider vinegar (tsp)</t>
  </si>
  <si>
    <t>Pepper (tsp)</t>
  </si>
  <si>
    <t>Serving Size (1 piece)</t>
  </si>
  <si>
    <t>Onion salt (tsp)</t>
  </si>
  <si>
    <t>Whole grain cornmeal (cup)</t>
  </si>
  <si>
    <t>Whole wheat flour (cup)</t>
  </si>
  <si>
    <t xml:space="preserve">Enriched all-purpose flour </t>
  </si>
  <si>
    <t>Sugar, granulated (cup)</t>
  </si>
  <si>
    <t>Eggs, large (each)</t>
  </si>
  <si>
    <t>Skim milk (cup)</t>
  </si>
  <si>
    <t>Melted butter (cup)</t>
  </si>
  <si>
    <t>Canned low-sodium pinto beans, drained, rinsed (No 10 can)</t>
  </si>
  <si>
    <t xml:space="preserve">Strawberry spinach salad </t>
  </si>
  <si>
    <t xml:space="preserve">Whole wheat infant cereal, IF (cup of dry cereal) </t>
  </si>
  <si>
    <t>Mashed pinto bean (cup)</t>
  </si>
  <si>
    <t>Cajun baked fish</t>
  </si>
  <si>
    <t>Paprika (tsp)</t>
  </si>
  <si>
    <t>Red pepper (tsp)</t>
  </si>
  <si>
    <t>Ground black or white pepper (tsp)</t>
  </si>
  <si>
    <t>*Cajun baked fish (serving)</t>
  </si>
  <si>
    <t xml:space="preserve">Mediterranean quinoa salad </t>
  </si>
  <si>
    <t>Feta cheese, crumbled (oz)</t>
  </si>
  <si>
    <t>Quinoa, dry (cup)</t>
  </si>
  <si>
    <t>Extra virgin olive oil (cup)</t>
  </si>
  <si>
    <t>Fresh garlic, minced (Tbsp)</t>
  </si>
  <si>
    <t>Low sodium chicken broth (qt)</t>
  </si>
  <si>
    <t>Ground white pepper (tsp)</t>
  </si>
  <si>
    <t xml:space="preserve">Fresh parsley, finely chopped (cup) </t>
  </si>
  <si>
    <t>Fresh green onions, diced (cup)</t>
  </si>
  <si>
    <t>Fresh red bell peppers, diced (cup)</t>
  </si>
  <si>
    <t>Fresh red onions, diced (cup)</t>
  </si>
  <si>
    <t>Black olives, sliced (cup)</t>
  </si>
  <si>
    <t>Crackers (oz)</t>
  </si>
  <si>
    <t>Steamed carrots (cup)</t>
  </si>
  <si>
    <t>Tuna (oz)</t>
  </si>
  <si>
    <t>Broccoli  (cup)</t>
  </si>
  <si>
    <t>Corn puffs cereal (cup)</t>
  </si>
  <si>
    <t>Colby-Monterrey Jack cheese (oz)</t>
  </si>
  <si>
    <t>Green beans (cups)</t>
  </si>
  <si>
    <t xml:space="preserve">Oatmeal infant cereal, IF (cup of dry cereal) </t>
  </si>
  <si>
    <t>Serving Size (1 slider)</t>
  </si>
  <si>
    <t>Water (cups)</t>
  </si>
  <si>
    <t>Brown rice, long grain, dry (lbs)</t>
  </si>
  <si>
    <t>Raw ground turkey, lean (lbs)</t>
  </si>
  <si>
    <t>Liquid whole egg (cups)</t>
  </si>
  <si>
    <t>Dried cranberries, chopped, optional  (oz)</t>
  </si>
  <si>
    <t>A-1 or Worcestershire sauce (Tbsp)</t>
  </si>
  <si>
    <t>Mini whole grain rolls (1 oz each)</t>
  </si>
  <si>
    <t>Light mayo, optional (cup)</t>
  </si>
  <si>
    <t>Tomato, small, slicing, optional (each)</t>
  </si>
  <si>
    <t xml:space="preserve">Lettuce, optional, (cups) </t>
  </si>
  <si>
    <t>Porcupine sliders on whole grain roll</t>
  </si>
  <si>
    <t>Cherry tomato &amp; corn salad</t>
  </si>
  <si>
    <t>Fresh basil (oz)</t>
  </si>
  <si>
    <t>Cherry or grape tomatoes (pints)</t>
  </si>
  <si>
    <t>Shredded part- skim mozzarella cheese (cups)</t>
  </si>
  <si>
    <t>Olive oil (cups)</t>
  </si>
  <si>
    <t>Lemon juice (Tbsp)</t>
  </si>
  <si>
    <t>WGR English muffin (each, 2 oz muffin)</t>
  </si>
  <si>
    <t xml:space="preserve">IF wheat infant cereal, IF (cup of dry cereal) </t>
  </si>
  <si>
    <t>WGR crackers (serving; 1 serving = 20 gm or 0.8 oz)</t>
  </si>
  <si>
    <t>*Beef-vegetable stew (serving)</t>
  </si>
  <si>
    <t>*WGR cornbread (serving)</t>
  </si>
  <si>
    <t>Ground turkey (oz)</t>
  </si>
  <si>
    <t>Beef-vegetable stew</t>
  </si>
  <si>
    <t>WGR cornbread</t>
  </si>
  <si>
    <t>Cucumbers (lb)</t>
  </si>
  <si>
    <t>Fresh strawberries (lb)</t>
  </si>
  <si>
    <t>Romaine lettuce (lb)</t>
  </si>
  <si>
    <t>Baby spinach (lb)</t>
  </si>
  <si>
    <t>Balsamic vinegar (cup)</t>
  </si>
  <si>
    <t>Brown sugar (Tbsp)</t>
  </si>
  <si>
    <t>Dijon mustard (Tbsp)</t>
  </si>
  <si>
    <t>Kosher salt (tsp)</t>
  </si>
  <si>
    <t>Vegetable oil or olive oil (cup)</t>
  </si>
  <si>
    <t>Canned Mandarin oranges (cup)</t>
  </si>
  <si>
    <t>Water (cup)</t>
  </si>
  <si>
    <t>Quinoa, rinsed and drained (cup)</t>
  </si>
  <si>
    <t>Whole-wheat flour (cup)</t>
  </si>
  <si>
    <t>Enriched all-purpose flour (cup)</t>
  </si>
  <si>
    <t>Ground cinnamon (Tbsp)</t>
  </si>
  <si>
    <t>Brown sugar, packed (cup)</t>
  </si>
  <si>
    <t>Low-fat yogurt, plain or vanilla (cup)</t>
  </si>
  <si>
    <t>Orange zest, (orange)</t>
  </si>
  <si>
    <t>Grated carrots (cups)</t>
  </si>
  <si>
    <t>*Marinara sauce (serving)</t>
  </si>
  <si>
    <t>Bean burrito bowl (bean mixture)</t>
  </si>
  <si>
    <t>*Burrito bowl (see recipe &amp; individual items below)</t>
  </si>
  <si>
    <t>Graham crackers (oz)</t>
  </si>
  <si>
    <t>*Carrot muffin (serving)</t>
  </si>
  <si>
    <t>*Porcupine slider (serving)</t>
  </si>
  <si>
    <t>Sweet potato (cup)</t>
  </si>
  <si>
    <t xml:space="preserve">     *Pinto beans (serving)</t>
  </si>
  <si>
    <t xml:space="preserve">Oatmeal </t>
  </si>
  <si>
    <t xml:space="preserve">Boiling water (qts) </t>
  </si>
  <si>
    <t>Oatmeal, rolled, quick (lb)</t>
  </si>
  <si>
    <t>Enriched all purpose flour (cup)</t>
  </si>
  <si>
    <t>Fresh onions, chopped (cup)</t>
  </si>
  <si>
    <t>Water OR beef stock, non-MSG (qt)</t>
  </si>
  <si>
    <t>Fresh onions, chopped (oz)</t>
  </si>
  <si>
    <t>Chili powder (Tbsp)</t>
  </si>
  <si>
    <t>Garlic powder (Tbsp)</t>
  </si>
  <si>
    <t>Ground cumin (Tbsp)</t>
  </si>
  <si>
    <t>Paprika (Tbsp)</t>
  </si>
  <si>
    <t>Onion powder (Tbsp)</t>
  </si>
  <si>
    <t>Canned no-salt-added tomato paste (lb)</t>
  </si>
  <si>
    <t>Water (gal)</t>
  </si>
  <si>
    <t>Chicken breast, boneless, fresh or frozen,  without skin (lb)</t>
  </si>
  <si>
    <t>Low sodium chicken stock (cup)</t>
  </si>
  <si>
    <t>Whole wheat bread (lb)</t>
  </si>
  <si>
    <t>Low fat milk (qt)</t>
  </si>
  <si>
    <t>Ground cinnamon (tsp)</t>
  </si>
  <si>
    <t>Low fat milk</t>
  </si>
  <si>
    <t xml:space="preserve">     Cheese (Tbsp)</t>
  </si>
  <si>
    <t>Serving Size (1 1/4 c)</t>
  </si>
  <si>
    <t>*Strawberry spinach salad (serving)</t>
  </si>
  <si>
    <t>Tomato sauce (cup)</t>
  </si>
  <si>
    <t>Fresh carrots, sliced, 1/4 inch (cup)</t>
  </si>
  <si>
    <t>Fresh  potatoes, 1-inch cubes (cup)</t>
  </si>
  <si>
    <t>Canned green peas, drained (cup)</t>
  </si>
  <si>
    <t>Vanilla (Tbsp)</t>
  </si>
  <si>
    <t>Eggs (each)</t>
  </si>
  <si>
    <t>Brown sugar, topping (cup)</t>
  </si>
  <si>
    <t>WGR French toast bake</t>
  </si>
  <si>
    <t>Frozen fish portions (3 oz each)</t>
  </si>
  <si>
    <t xml:space="preserve">Carrot muffins (with quinoa) </t>
  </si>
  <si>
    <t>Carrot mufﬁns (no quinoa)</t>
  </si>
  <si>
    <t>Orange zest, (each orange)</t>
  </si>
  <si>
    <t>Canola oil (Tbsp)</t>
  </si>
  <si>
    <t>Fresh celery, diced (cup)</t>
  </si>
  <si>
    <t>Fresh onion, diced (cup)</t>
  </si>
  <si>
    <t>Minced garlic (Tbsp)</t>
  </si>
  <si>
    <t>Fresh baby spinach, chopped (oz)</t>
  </si>
  <si>
    <t xml:space="preserve">Corn, husked (ears, each)
</t>
  </si>
  <si>
    <t>Onion, minced (Tbsp)</t>
  </si>
  <si>
    <t>Serving Size (1/2 cup)</t>
  </si>
  <si>
    <t xml:space="preserve">     *Cilantro brown rice (servings)</t>
  </si>
  <si>
    <t xml:space="preserve">Cilantro brown rice </t>
  </si>
  <si>
    <t>Salt free chili lime seasoning blend (Tbsp)</t>
  </si>
  <si>
    <t>Cantaloupe (cup)</t>
  </si>
  <si>
    <t>*Oatmeal (serving)</t>
  </si>
  <si>
    <t>Oatmeal</t>
  </si>
  <si>
    <t xml:space="preserve">*Cherry tomato and corn salad (serving) </t>
  </si>
  <si>
    <t>Strawberries (cup)</t>
  </si>
  <si>
    <t>Sun butter (Tbsp)</t>
  </si>
  <si>
    <t xml:space="preserve">Rice infant cereal, IF (cup of dry cereal) </t>
  </si>
  <si>
    <t>Ingredient Quantity Calculator</t>
  </si>
  <si>
    <t>Raw beef stew meat, practically free of fat (lb)</t>
  </si>
  <si>
    <t>Brown sugar, ingredient (cup)</t>
  </si>
  <si>
    <t xml:space="preserve">     *Pico de gallo or chopped tomatoes (cup)</t>
  </si>
  <si>
    <t>Serving Size (2 oz cooked meat)</t>
  </si>
  <si>
    <t>*Chicken breast (for salads and dishes)</t>
  </si>
  <si>
    <t>Chicken breast for salads and dishes</t>
  </si>
  <si>
    <t xml:space="preserve">Pico De Gallo </t>
  </si>
  <si>
    <t>Serving Size (1/ c rice)</t>
  </si>
  <si>
    <t>*Fresh tomatoes, chopped (lb)</t>
  </si>
  <si>
    <t>*Fresh red onions, diced 1/4" (lb)</t>
  </si>
  <si>
    <t>*Fresh green bell peppers, finely diced (cup)</t>
  </si>
  <si>
    <t>Fresh cilantro, finely chopped (cup)</t>
  </si>
  <si>
    <t>Fresh green onions, finely chopped (cup)</t>
  </si>
  <si>
    <t>Cider vinegar (cup)</t>
  </si>
  <si>
    <t xml:space="preserve">Fresh cherry tomatoes, diced (cup) </t>
  </si>
  <si>
    <t xml:space="preserve">     Shredded lettuce (cup)</t>
  </si>
  <si>
    <t>*WGR French toast bake (serving)</t>
  </si>
  <si>
    <t>Grapes (cut lengthwise) or honeydew melon (cup)</t>
  </si>
  <si>
    <t>Blueberries (cup)</t>
  </si>
  <si>
    <t>Bran flakes cereal (cup)</t>
  </si>
  <si>
    <t>WGR Pita Bread (oz)</t>
  </si>
  <si>
    <t>Apricots (cup)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</si>
</sst>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4" borderId="1" xfId="0" applyFill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" fillId="0" borderId="0" xfId="0" applyFont="1"/>
    <xf numFmtId="0" fontId="0" fillId="8" borderId="1" xfId="0" applyFill="1" applyBorder="1"/>
    <xf numFmtId="0" fontId="0" fillId="8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10" borderId="1" xfId="0" applyFill="1" applyBorder="1"/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87" applyBorder="1"/>
    <xf numFmtId="0" fontId="0" fillId="8" borderId="6" xfId="0" applyFill="1" applyBorder="1" applyAlignment="1">
      <alignment horizontal="center" wrapText="1"/>
    </xf>
    <xf numFmtId="0" fontId="0" fillId="8" borderId="6" xfId="0" applyFill="1" applyBorder="1"/>
    <xf numFmtId="0" fontId="0" fillId="0" borderId="7" xfId="0" applyBorder="1" applyAlignment="1">
      <alignment wrapText="1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9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9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9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9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8" borderId="1" xfId="0" applyFill="1" applyBorder="1"/>
    <xf numFmtId="0" fontId="0" fillId="4" borderId="3" xfId="0" applyFill="1" applyBorder="1" applyAlignment="1">
      <alignment horizontal="center" wrapText="1"/>
    </xf>
    <xf numFmtId="9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8" xfId="0" applyFont="1" applyBorder="1"/>
    <xf numFmtId="0" fontId="0" fillId="7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7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9" borderId="3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88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65" builtinId="8" hidden="1"/>
    <cellStyle name="Hyperlink" xfId="69" builtinId="8" hidden="1"/>
    <cellStyle name="Hyperlink" xfId="71" builtinId="8" hidden="1"/>
    <cellStyle name="Hyperlink" xfId="73" builtinId="8" hidden="1"/>
    <cellStyle name="Hyperlink" xfId="77" builtinId="8" hidden="1"/>
    <cellStyle name="Hyperlink" xfId="79" builtinId="8" hidden="1"/>
    <cellStyle name="Hyperlink" xfId="81" builtinId="8" hidden="1"/>
    <cellStyle name="Hyperlink" xfId="85" builtinId="8" hidden="1"/>
    <cellStyle name="Hyperlink" xfId="83" builtinId="8" hidden="1"/>
    <cellStyle name="Hyperlink" xfId="75" builtinId="8" hidden="1"/>
    <cellStyle name="Hyperlink" xfId="67" builtinId="8" hidden="1"/>
    <cellStyle name="Hyperlink" xfId="59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43" builtinId="8" hidden="1"/>
    <cellStyle name="Hyperlink" xfId="27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Hyperlink" xfId="87" builtinId="8"/>
    <cellStyle name="Normal" xfId="0" builtinId="0"/>
  </cellStyles>
  <dxfs count="0"/>
  <tableStyles count="0" defaultTableStyle="TableStyleMedium9" defaultPivotStyle="PivotStyleMedium4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53"/>
  <sheetViews>
    <sheetView tabSelected="1" zoomScale="75" zoomScaleNormal="75" workbookViewId="0">
      <selection activeCell="A98" sqref="A98"/>
    </sheetView>
  </sheetViews>
  <sheetFormatPr defaultColWidth="11" defaultRowHeight="15.75" x14ac:dyDescent="0.25"/>
  <cols>
    <col min="1" max="1" width="48" customWidth="1"/>
    <col min="14" max="14" width="21.5" customWidth="1"/>
    <col min="15" max="15" width="21.875" customWidth="1"/>
  </cols>
  <sheetData>
    <row r="1" spans="1:20" ht="15.75" customHeight="1" x14ac:dyDescent="0.25">
      <c r="A1" s="105" t="s">
        <v>121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41"/>
      <c r="R1" s="41"/>
      <c r="S1" s="41"/>
    </row>
    <row r="2" spans="1:20" ht="15.75" customHeight="1" x14ac:dyDescent="0.25">
      <c r="A2" s="94" t="s">
        <v>0</v>
      </c>
      <c r="B2" s="97" t="s">
        <v>1</v>
      </c>
      <c r="C2" s="98"/>
      <c r="D2" s="98"/>
      <c r="E2" s="99"/>
      <c r="F2" s="97" t="s">
        <v>2</v>
      </c>
      <c r="G2" s="98"/>
      <c r="H2" s="98"/>
      <c r="I2" s="99"/>
      <c r="J2" s="97" t="s">
        <v>3</v>
      </c>
      <c r="K2" s="98"/>
      <c r="L2" s="98"/>
      <c r="M2" s="99"/>
      <c r="N2" s="95" t="s">
        <v>4</v>
      </c>
      <c r="O2" s="96" t="s">
        <v>5</v>
      </c>
      <c r="P2" s="103" t="s">
        <v>6</v>
      </c>
      <c r="Q2" s="43" t="s">
        <v>7</v>
      </c>
      <c r="R2" s="91" t="s">
        <v>8</v>
      </c>
      <c r="S2" s="91"/>
    </row>
    <row r="3" spans="1:20" ht="47.25" x14ac:dyDescent="0.25">
      <c r="A3" s="94"/>
      <c r="B3" s="4" t="s">
        <v>9</v>
      </c>
      <c r="C3" s="4" t="s">
        <v>10</v>
      </c>
      <c r="D3" s="4" t="s">
        <v>11</v>
      </c>
      <c r="E3" s="4" t="s">
        <v>12</v>
      </c>
      <c r="F3" s="16" t="s">
        <v>9</v>
      </c>
      <c r="G3" s="16" t="s">
        <v>13</v>
      </c>
      <c r="H3" s="19" t="s">
        <v>14</v>
      </c>
      <c r="I3" s="19" t="s">
        <v>15</v>
      </c>
      <c r="J3" s="1" t="s">
        <v>9</v>
      </c>
      <c r="K3" s="1" t="s">
        <v>13</v>
      </c>
      <c r="L3" s="1" t="s">
        <v>14</v>
      </c>
      <c r="M3" s="1" t="s">
        <v>15</v>
      </c>
      <c r="N3" s="95"/>
      <c r="O3" s="96"/>
      <c r="P3" s="104"/>
      <c r="Q3" s="45" t="s">
        <v>16</v>
      </c>
      <c r="R3" s="44" t="s">
        <v>17</v>
      </c>
      <c r="S3" s="42" t="s">
        <v>18</v>
      </c>
      <c r="T3" t="s">
        <v>19</v>
      </c>
    </row>
    <row r="4" spans="1:20" ht="15" customHeight="1" x14ac:dyDescent="0.25">
      <c r="A4" s="12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2" t="s">
        <v>21</v>
      </c>
      <c r="R4" s="46">
        <v>0.1</v>
      </c>
      <c r="S4" s="43">
        <v>0.1</v>
      </c>
    </row>
    <row r="5" spans="1:20" ht="15.75" customHeight="1" x14ac:dyDescent="0.25">
      <c r="A5" s="2" t="s">
        <v>29</v>
      </c>
      <c r="B5" s="67"/>
      <c r="C5" s="67"/>
      <c r="D5" s="67"/>
      <c r="E5" s="67"/>
      <c r="F5" s="7">
        <v>0.125</v>
      </c>
      <c r="G5" s="3">
        <v>0.25</v>
      </c>
      <c r="H5" s="3">
        <v>0.5</v>
      </c>
      <c r="I5" s="3">
        <v>0.5</v>
      </c>
      <c r="J5" s="7">
        <f t="shared" ref="J5:J7" si="0">B5*F5</f>
        <v>0</v>
      </c>
      <c r="K5" s="3">
        <f t="shared" ref="K5:K7" si="1">C5*G5</f>
        <v>0</v>
      </c>
      <c r="L5" s="3">
        <f t="shared" ref="L5:L7" si="2">D5*H5</f>
        <v>0</v>
      </c>
      <c r="M5" s="3">
        <f t="shared" ref="M5:M15" si="3">E5*I5</f>
        <v>0</v>
      </c>
      <c r="N5" s="3">
        <f>SUM(J5:M5)</f>
        <v>0</v>
      </c>
      <c r="O5" s="3">
        <f t="shared" ref="O5:O22" si="4">N5*(1+P5)</f>
        <v>0</v>
      </c>
      <c r="P5" s="3">
        <v>0.05</v>
      </c>
      <c r="Q5" s="92"/>
      <c r="R5" s="46">
        <v>0.15</v>
      </c>
      <c r="S5" s="43">
        <v>0.15</v>
      </c>
    </row>
    <row r="6" spans="1:20" x14ac:dyDescent="0.25">
      <c r="A6" s="2" t="s">
        <v>183</v>
      </c>
      <c r="B6" s="67"/>
      <c r="C6" s="67"/>
      <c r="D6" s="67"/>
      <c r="E6" s="67"/>
      <c r="F6" s="3">
        <v>0</v>
      </c>
      <c r="G6" s="3">
        <v>0.25</v>
      </c>
      <c r="H6" s="3">
        <v>0.25</v>
      </c>
      <c r="I6" s="3">
        <v>0.5</v>
      </c>
      <c r="J6" s="7">
        <f t="shared" si="0"/>
        <v>0</v>
      </c>
      <c r="K6" s="3">
        <f t="shared" si="1"/>
        <v>0</v>
      </c>
      <c r="L6" s="3">
        <f t="shared" si="2"/>
        <v>0</v>
      </c>
      <c r="M6" s="3">
        <f t="shared" si="3"/>
        <v>0</v>
      </c>
      <c r="N6" s="3">
        <f t="shared" ref="N6:N7" si="5">SUM(J6:M6)</f>
        <v>0</v>
      </c>
      <c r="O6" s="3">
        <f t="shared" ref="O6:O19" si="6">N6*(1+P6)</f>
        <v>0</v>
      </c>
      <c r="P6" s="3">
        <v>0.05</v>
      </c>
      <c r="Q6" s="92"/>
      <c r="R6" s="46">
        <v>0.2</v>
      </c>
      <c r="S6" s="43">
        <v>0.2</v>
      </c>
    </row>
    <row r="7" spans="1:20" ht="15" customHeight="1" x14ac:dyDescent="0.25">
      <c r="A7" s="2" t="s">
        <v>23</v>
      </c>
      <c r="B7" s="67"/>
      <c r="C7" s="67"/>
      <c r="D7" s="67"/>
      <c r="E7" s="67"/>
      <c r="F7" s="3">
        <v>0.25</v>
      </c>
      <c r="G7" s="3">
        <v>0.5</v>
      </c>
      <c r="H7" s="3">
        <v>0.5</v>
      </c>
      <c r="I7" s="3">
        <v>1</v>
      </c>
      <c r="J7" s="7">
        <f t="shared" si="0"/>
        <v>0</v>
      </c>
      <c r="K7" s="3">
        <f t="shared" si="1"/>
        <v>0</v>
      </c>
      <c r="L7" s="3">
        <f t="shared" si="2"/>
        <v>0</v>
      </c>
      <c r="M7" s="3">
        <f t="shared" si="3"/>
        <v>0</v>
      </c>
      <c r="N7" s="3">
        <f t="shared" si="5"/>
        <v>0</v>
      </c>
      <c r="O7" s="3">
        <f t="shared" si="6"/>
        <v>0</v>
      </c>
      <c r="P7" s="3">
        <v>0.2</v>
      </c>
      <c r="Q7" s="93" t="s">
        <v>22</v>
      </c>
      <c r="R7" s="46">
        <v>0.25</v>
      </c>
      <c r="S7" s="43">
        <v>0.25</v>
      </c>
    </row>
    <row r="8" spans="1:20" x14ac:dyDescent="0.25">
      <c r="A8" s="2" t="s">
        <v>270</v>
      </c>
      <c r="B8" s="67"/>
      <c r="C8" s="67"/>
      <c r="D8" s="67"/>
      <c r="E8" s="67"/>
      <c r="F8" s="3">
        <v>0.1875</v>
      </c>
      <c r="G8" s="3">
        <v>0</v>
      </c>
      <c r="H8" s="3">
        <v>0</v>
      </c>
      <c r="I8" s="3">
        <v>0</v>
      </c>
      <c r="J8" s="7">
        <f t="shared" ref="J8:J11" si="7">B8*F8</f>
        <v>0</v>
      </c>
      <c r="K8" s="3">
        <f t="shared" ref="K8:K11" si="8">C8*G8</f>
        <v>0</v>
      </c>
      <c r="L8" s="3">
        <f t="shared" ref="L8:L11" si="9">D8*H8</f>
        <v>0</v>
      </c>
      <c r="M8" s="3">
        <f t="shared" si="3"/>
        <v>0</v>
      </c>
      <c r="N8" s="3">
        <f>SUM(J8:M8)</f>
        <v>0</v>
      </c>
      <c r="O8" s="3">
        <f t="shared" si="6"/>
        <v>0</v>
      </c>
      <c r="P8" s="3">
        <v>0.1</v>
      </c>
      <c r="Q8" s="93"/>
      <c r="R8" s="46">
        <v>0.3</v>
      </c>
      <c r="S8" s="43">
        <v>0.3</v>
      </c>
    </row>
    <row r="9" spans="1:20" x14ac:dyDescent="0.25">
      <c r="A9" s="12" t="s">
        <v>24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71"/>
      <c r="P9" s="11"/>
      <c r="Q9" s="93"/>
      <c r="R9" s="46">
        <v>0.35</v>
      </c>
      <c r="S9" s="43">
        <v>0.35</v>
      </c>
    </row>
    <row r="10" spans="1:20" ht="15.75" customHeight="1" x14ac:dyDescent="0.25">
      <c r="A10" s="14" t="s">
        <v>212</v>
      </c>
      <c r="B10" s="67"/>
      <c r="C10" s="67"/>
      <c r="D10" s="67"/>
      <c r="E10" s="67"/>
      <c r="F10" s="3">
        <v>0</v>
      </c>
      <c r="G10" s="3">
        <v>0</v>
      </c>
      <c r="H10" s="3">
        <v>0</v>
      </c>
      <c r="I10" s="7">
        <v>0</v>
      </c>
      <c r="J10" s="7">
        <f t="shared" si="7"/>
        <v>0</v>
      </c>
      <c r="K10" s="3">
        <f t="shared" si="8"/>
        <v>0</v>
      </c>
      <c r="L10" s="3">
        <f t="shared" si="9"/>
        <v>0</v>
      </c>
      <c r="M10" s="3">
        <f t="shared" si="3"/>
        <v>0</v>
      </c>
      <c r="N10" s="3">
        <f t="shared" ref="N10:N15" si="10">SUM(J10:M10)</f>
        <v>0</v>
      </c>
      <c r="O10" s="67">
        <f t="shared" si="6"/>
        <v>0</v>
      </c>
      <c r="P10" s="3">
        <v>0</v>
      </c>
      <c r="Q10" s="93"/>
      <c r="R10" s="46">
        <v>0.4</v>
      </c>
      <c r="S10" s="43">
        <v>0.4</v>
      </c>
    </row>
    <row r="11" spans="1:20" ht="15.75" customHeight="1" x14ac:dyDescent="0.25">
      <c r="A11" s="14" t="s">
        <v>217</v>
      </c>
      <c r="B11" s="67"/>
      <c r="C11" s="67"/>
      <c r="D11" s="67"/>
      <c r="E11" s="67"/>
      <c r="F11" s="3">
        <v>0</v>
      </c>
      <c r="G11" s="3">
        <v>0.67</v>
      </c>
      <c r="H11" s="3">
        <v>1</v>
      </c>
      <c r="I11" s="7">
        <v>1.33</v>
      </c>
      <c r="J11" s="7">
        <f t="shared" si="7"/>
        <v>0</v>
      </c>
      <c r="K11" s="3">
        <f t="shared" si="8"/>
        <v>0</v>
      </c>
      <c r="L11" s="3">
        <f t="shared" si="9"/>
        <v>0</v>
      </c>
      <c r="M11" s="3">
        <f t="shared" si="3"/>
        <v>0</v>
      </c>
      <c r="N11" s="3">
        <f t="shared" si="10"/>
        <v>0</v>
      </c>
      <c r="O11" s="67">
        <f t="shared" si="6"/>
        <v>0</v>
      </c>
      <c r="P11" s="3">
        <v>0.2</v>
      </c>
      <c r="Q11" s="41"/>
      <c r="R11" s="46">
        <v>0.45</v>
      </c>
      <c r="S11" s="43">
        <v>0.45</v>
      </c>
    </row>
    <row r="12" spans="1:20" ht="15.75" customHeight="1" x14ac:dyDescent="0.25">
      <c r="A12" s="14" t="s">
        <v>261</v>
      </c>
      <c r="B12" s="67"/>
      <c r="C12" s="67"/>
      <c r="D12" s="67"/>
      <c r="E12" s="67"/>
      <c r="F12" s="3">
        <v>0</v>
      </c>
      <c r="G12" s="3">
        <v>0.5</v>
      </c>
      <c r="H12" s="3">
        <v>0.5</v>
      </c>
      <c r="I12" s="7">
        <v>1</v>
      </c>
      <c r="J12" s="7">
        <f t="shared" ref="J12:J15" si="11">B12*F12</f>
        <v>0</v>
      </c>
      <c r="K12" s="3">
        <f t="shared" ref="K12:K15" si="12">C12*G12</f>
        <v>0</v>
      </c>
      <c r="L12" s="3">
        <f t="shared" ref="L12:L23" si="13">D12*H12</f>
        <v>0</v>
      </c>
      <c r="M12" s="3">
        <f t="shared" si="3"/>
        <v>0</v>
      </c>
      <c r="N12" s="3">
        <f t="shared" si="10"/>
        <v>0</v>
      </c>
      <c r="O12" s="67">
        <f t="shared" si="6"/>
        <v>0</v>
      </c>
      <c r="P12" s="3">
        <v>0.2</v>
      </c>
      <c r="Q12" s="41"/>
      <c r="R12" s="46">
        <v>0.5</v>
      </c>
      <c r="S12" s="43">
        <v>0.5</v>
      </c>
    </row>
    <row r="13" spans="1:20" ht="15.75" customHeight="1" x14ac:dyDescent="0.25">
      <c r="A13" s="14" t="s">
        <v>274</v>
      </c>
      <c r="B13" s="67"/>
      <c r="C13" s="67"/>
      <c r="D13" s="67"/>
      <c r="E13" s="67"/>
      <c r="F13" s="3">
        <v>0</v>
      </c>
      <c r="G13" s="3">
        <v>0.125</v>
      </c>
      <c r="H13" s="3">
        <v>0.125</v>
      </c>
      <c r="I13" s="7">
        <v>0.25</v>
      </c>
      <c r="J13" s="7">
        <f t="shared" si="11"/>
        <v>0</v>
      </c>
      <c r="K13" s="3">
        <f t="shared" si="12"/>
        <v>0</v>
      </c>
      <c r="L13" s="3">
        <f t="shared" si="13"/>
        <v>0</v>
      </c>
      <c r="M13" s="3">
        <f t="shared" si="3"/>
        <v>0</v>
      </c>
      <c r="N13" s="3">
        <f t="shared" si="10"/>
        <v>0</v>
      </c>
      <c r="O13" s="67">
        <f t="shared" si="6"/>
        <v>0</v>
      </c>
      <c r="P13" s="3">
        <v>0.05</v>
      </c>
    </row>
    <row r="14" spans="1:20" s="65" customFormat="1" ht="15.75" customHeight="1" x14ac:dyDescent="0.25">
      <c r="A14" s="14" t="s">
        <v>287</v>
      </c>
      <c r="B14" s="67"/>
      <c r="C14" s="67"/>
      <c r="D14" s="67"/>
      <c r="E14" s="67"/>
      <c r="F14" s="67">
        <v>0</v>
      </c>
      <c r="G14" s="67">
        <v>0.125</v>
      </c>
      <c r="H14" s="67">
        <v>0.125</v>
      </c>
      <c r="I14" s="69">
        <v>0.25</v>
      </c>
      <c r="J14" s="69">
        <f t="shared" si="11"/>
        <v>0</v>
      </c>
      <c r="K14" s="67">
        <f t="shared" si="12"/>
        <v>0</v>
      </c>
      <c r="L14" s="67">
        <f t="shared" si="13"/>
        <v>0</v>
      </c>
      <c r="M14" s="67">
        <f t="shared" si="3"/>
        <v>0</v>
      </c>
      <c r="N14" s="67">
        <f t="shared" si="10"/>
        <v>0</v>
      </c>
      <c r="O14" s="67">
        <f t="shared" si="6"/>
        <v>0</v>
      </c>
      <c r="P14" s="67">
        <v>0.05</v>
      </c>
    </row>
    <row r="15" spans="1:20" ht="15.75" customHeight="1" x14ac:dyDescent="0.25">
      <c r="A15" s="14" t="s">
        <v>238</v>
      </c>
      <c r="B15" s="67"/>
      <c r="C15" s="67"/>
      <c r="D15" s="67"/>
      <c r="E15" s="67"/>
      <c r="F15" s="3">
        <v>0</v>
      </c>
      <c r="G15" s="3">
        <v>0.66</v>
      </c>
      <c r="H15" s="3">
        <v>1</v>
      </c>
      <c r="I15" s="7">
        <v>1.33</v>
      </c>
      <c r="J15" s="7">
        <f t="shared" si="11"/>
        <v>0</v>
      </c>
      <c r="K15" s="3">
        <f t="shared" si="12"/>
        <v>0</v>
      </c>
      <c r="L15" s="3">
        <f t="shared" si="13"/>
        <v>0</v>
      </c>
      <c r="M15" s="3">
        <f t="shared" si="3"/>
        <v>0</v>
      </c>
      <c r="N15" s="3">
        <f t="shared" si="10"/>
        <v>0</v>
      </c>
      <c r="O15" s="67">
        <f t="shared" si="6"/>
        <v>0</v>
      </c>
      <c r="P15" s="3">
        <v>0.05</v>
      </c>
    </row>
    <row r="16" spans="1:20" ht="15.75" customHeight="1" x14ac:dyDescent="0.25">
      <c r="A16" s="14" t="s">
        <v>139</v>
      </c>
      <c r="B16" s="67"/>
      <c r="C16" s="67"/>
      <c r="D16" s="67"/>
      <c r="E16" s="67"/>
      <c r="F16" s="3">
        <v>0.125</v>
      </c>
      <c r="G16" s="3">
        <v>0</v>
      </c>
      <c r="H16" s="3">
        <v>0</v>
      </c>
      <c r="I16" s="7">
        <v>0</v>
      </c>
      <c r="J16" s="7">
        <f t="shared" ref="J16:J19" si="14">B16*F16</f>
        <v>0</v>
      </c>
      <c r="K16" s="3">
        <f t="shared" ref="K16:K23" si="15">C16*G16</f>
        <v>0</v>
      </c>
      <c r="L16" s="67">
        <f t="shared" si="13"/>
        <v>0</v>
      </c>
      <c r="M16" s="3">
        <f t="shared" ref="M16:M17" si="16">E16*I16</f>
        <v>0</v>
      </c>
      <c r="N16" s="3">
        <f t="shared" ref="N16:N18" si="17">SUM(J16:M16)</f>
        <v>0</v>
      </c>
      <c r="O16" s="67">
        <f t="shared" si="6"/>
        <v>0</v>
      </c>
      <c r="P16" s="3">
        <v>0.1</v>
      </c>
    </row>
    <row r="17" spans="1:19" x14ac:dyDescent="0.25">
      <c r="A17" s="14" t="s">
        <v>216</v>
      </c>
      <c r="B17" s="67"/>
      <c r="C17" s="67"/>
      <c r="D17" s="67"/>
      <c r="E17" s="67"/>
      <c r="F17" s="20">
        <v>6.25E-2</v>
      </c>
      <c r="G17" s="3">
        <v>0.125</v>
      </c>
      <c r="H17" s="3">
        <v>0.25</v>
      </c>
      <c r="I17" s="7">
        <v>0.5</v>
      </c>
      <c r="J17" s="69">
        <f t="shared" si="14"/>
        <v>0</v>
      </c>
      <c r="K17" s="3">
        <f t="shared" si="15"/>
        <v>0</v>
      </c>
      <c r="L17" s="67">
        <f t="shared" si="13"/>
        <v>0</v>
      </c>
      <c r="M17" s="3">
        <f t="shared" si="16"/>
        <v>0</v>
      </c>
      <c r="N17" s="3">
        <f t="shared" si="17"/>
        <v>0</v>
      </c>
      <c r="O17" s="67">
        <f t="shared" si="6"/>
        <v>0</v>
      </c>
      <c r="P17" s="3">
        <v>0.1</v>
      </c>
    </row>
    <row r="18" spans="1:19" x14ac:dyDescent="0.25">
      <c r="A18" s="2" t="s">
        <v>32</v>
      </c>
      <c r="B18" s="67"/>
      <c r="C18" s="67"/>
      <c r="D18" s="67"/>
      <c r="E18" s="67"/>
      <c r="F18" s="3">
        <v>6.25E-2</v>
      </c>
      <c r="G18" s="3">
        <v>0.125</v>
      </c>
      <c r="H18" s="3">
        <v>0.25</v>
      </c>
      <c r="I18" s="3">
        <v>0.25</v>
      </c>
      <c r="J18" s="69">
        <f t="shared" si="14"/>
        <v>0</v>
      </c>
      <c r="K18" s="3">
        <f t="shared" ref="K18" si="18">C18*G18</f>
        <v>0</v>
      </c>
      <c r="L18" s="67">
        <f t="shared" si="13"/>
        <v>0</v>
      </c>
      <c r="M18" s="3">
        <f t="shared" ref="M18:M23" si="19">E18*I18</f>
        <v>0</v>
      </c>
      <c r="N18" s="3">
        <f t="shared" si="17"/>
        <v>0</v>
      </c>
      <c r="O18" s="67">
        <f t="shared" si="6"/>
        <v>0</v>
      </c>
      <c r="P18" s="3">
        <v>0.05</v>
      </c>
    </row>
    <row r="19" spans="1:19" x14ac:dyDescent="0.25">
      <c r="A19" s="2" t="s">
        <v>138</v>
      </c>
      <c r="B19" s="67"/>
      <c r="C19" s="67"/>
      <c r="D19" s="67"/>
      <c r="E19" s="67"/>
      <c r="F19" s="7">
        <v>0.125</v>
      </c>
      <c r="G19" s="3">
        <v>0</v>
      </c>
      <c r="H19" s="3">
        <v>0</v>
      </c>
      <c r="I19" s="3">
        <v>0</v>
      </c>
      <c r="J19" s="69">
        <f t="shared" si="14"/>
        <v>0</v>
      </c>
      <c r="K19" s="67">
        <f t="shared" si="15"/>
        <v>0</v>
      </c>
      <c r="L19" s="67">
        <f t="shared" si="13"/>
        <v>0</v>
      </c>
      <c r="M19" s="3">
        <f t="shared" si="19"/>
        <v>0</v>
      </c>
      <c r="N19" s="3">
        <f t="shared" ref="N19" si="20">SUM(J19:M19)</f>
        <v>0</v>
      </c>
      <c r="O19" s="67">
        <f t="shared" si="6"/>
        <v>0</v>
      </c>
      <c r="P19" s="3">
        <v>0.1</v>
      </c>
    </row>
    <row r="20" spans="1:19" x14ac:dyDescent="0.25">
      <c r="A20" s="12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71"/>
      <c r="L20" s="71"/>
      <c r="M20" s="71"/>
      <c r="N20" s="11"/>
      <c r="O20" s="11"/>
      <c r="P20" s="11"/>
    </row>
    <row r="21" spans="1:19" x14ac:dyDescent="0.25">
      <c r="A21" s="14" t="s">
        <v>269</v>
      </c>
      <c r="B21" s="67"/>
      <c r="C21" s="67"/>
      <c r="D21" s="67"/>
      <c r="E21" s="67"/>
      <c r="F21" s="7">
        <v>0</v>
      </c>
      <c r="G21" s="7">
        <v>1</v>
      </c>
      <c r="H21" s="3">
        <v>1</v>
      </c>
      <c r="I21" s="3">
        <v>2</v>
      </c>
      <c r="J21" s="7">
        <f t="shared" ref="J21:J22" si="21">B21*F21</f>
        <v>0</v>
      </c>
      <c r="K21" s="67">
        <f t="shared" si="15"/>
        <v>0</v>
      </c>
      <c r="L21" s="67">
        <f t="shared" si="13"/>
        <v>0</v>
      </c>
      <c r="M21" s="67">
        <f t="shared" si="19"/>
        <v>0</v>
      </c>
      <c r="N21" s="3">
        <f t="shared" ref="N21:N22" si="22">SUM(J21:M21)</f>
        <v>0</v>
      </c>
      <c r="O21" s="3">
        <f t="shared" si="4"/>
        <v>0</v>
      </c>
      <c r="P21" s="3">
        <v>0.05</v>
      </c>
    </row>
    <row r="22" spans="1:19" x14ac:dyDescent="0.25">
      <c r="A22" s="14" t="s">
        <v>213</v>
      </c>
      <c r="B22" s="67"/>
      <c r="C22" s="67"/>
      <c r="D22" s="67"/>
      <c r="E22" s="67"/>
      <c r="F22" s="3">
        <v>0.25</v>
      </c>
      <c r="G22" s="3">
        <v>0.5</v>
      </c>
      <c r="H22" s="3">
        <v>0.5</v>
      </c>
      <c r="I22" s="3">
        <v>1</v>
      </c>
      <c r="J22" s="7">
        <f t="shared" si="21"/>
        <v>0</v>
      </c>
      <c r="K22" s="67">
        <f t="shared" si="15"/>
        <v>0</v>
      </c>
      <c r="L22" s="67">
        <f t="shared" si="13"/>
        <v>0</v>
      </c>
      <c r="M22" s="67">
        <f t="shared" si="19"/>
        <v>0</v>
      </c>
      <c r="N22" s="3">
        <f t="shared" si="22"/>
        <v>0</v>
      </c>
      <c r="O22" s="3">
        <f t="shared" si="4"/>
        <v>0</v>
      </c>
      <c r="P22" s="3">
        <v>0.2</v>
      </c>
    </row>
    <row r="23" spans="1:19" ht="15.75" customHeight="1" x14ac:dyDescent="0.25">
      <c r="A23" s="14" t="s">
        <v>200</v>
      </c>
      <c r="B23" s="67"/>
      <c r="C23" s="67"/>
      <c r="D23" s="67"/>
      <c r="E23" s="67"/>
      <c r="F23" s="7">
        <v>0.125</v>
      </c>
      <c r="G23" s="3">
        <v>0</v>
      </c>
      <c r="H23" s="3">
        <v>0</v>
      </c>
      <c r="I23" s="3">
        <v>0</v>
      </c>
      <c r="J23" s="7">
        <f t="shared" ref="J23" si="23">B23*F23</f>
        <v>0</v>
      </c>
      <c r="K23" s="67">
        <f t="shared" si="15"/>
        <v>0</v>
      </c>
      <c r="L23" s="67">
        <f t="shared" si="13"/>
        <v>0</v>
      </c>
      <c r="M23" s="67">
        <f t="shared" si="19"/>
        <v>0</v>
      </c>
      <c r="N23" s="3">
        <f t="shared" ref="N23" si="24">SUM(J23:M23)</f>
        <v>0</v>
      </c>
      <c r="O23" s="3">
        <f t="shared" ref="O23" si="25">N23*(1+P23)</f>
        <v>0</v>
      </c>
      <c r="P23" s="3">
        <v>0.1</v>
      </c>
    </row>
    <row r="24" spans="1:19" ht="15.75" customHeight="1" x14ac:dyDescent="0.25">
      <c r="A24" s="106" t="s">
        <v>120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38"/>
      <c r="Q24" s="47"/>
      <c r="R24" s="47"/>
      <c r="S24" s="47"/>
    </row>
    <row r="25" spans="1:19" x14ac:dyDescent="0.25">
      <c r="A25" s="94" t="s">
        <v>0</v>
      </c>
      <c r="B25" s="97" t="s">
        <v>1</v>
      </c>
      <c r="C25" s="98"/>
      <c r="D25" s="98"/>
      <c r="E25" s="99"/>
      <c r="F25" s="97" t="s">
        <v>2</v>
      </c>
      <c r="G25" s="98"/>
      <c r="H25" s="98"/>
      <c r="I25" s="99"/>
      <c r="J25" s="97" t="s">
        <v>3</v>
      </c>
      <c r="K25" s="98"/>
      <c r="L25" s="98"/>
      <c r="M25" s="99"/>
      <c r="N25" s="95" t="s">
        <v>4</v>
      </c>
      <c r="O25" s="96" t="s">
        <v>5</v>
      </c>
      <c r="P25" s="103" t="s">
        <v>6</v>
      </c>
      <c r="Q25" s="49" t="s">
        <v>7</v>
      </c>
      <c r="R25" s="91" t="s">
        <v>8</v>
      </c>
      <c r="S25" s="91"/>
    </row>
    <row r="26" spans="1:19" ht="47.25" x14ac:dyDescent="0.25">
      <c r="A26" s="94"/>
      <c r="B26" s="4" t="s">
        <v>9</v>
      </c>
      <c r="C26" s="4" t="s">
        <v>10</v>
      </c>
      <c r="D26" s="4" t="s">
        <v>11</v>
      </c>
      <c r="E26" s="4" t="s">
        <v>12</v>
      </c>
      <c r="F26" s="16" t="s">
        <v>9</v>
      </c>
      <c r="G26" s="16" t="s">
        <v>13</v>
      </c>
      <c r="H26" s="19" t="s">
        <v>14</v>
      </c>
      <c r="I26" s="19" t="s">
        <v>15</v>
      </c>
      <c r="J26" s="1" t="s">
        <v>9</v>
      </c>
      <c r="K26" s="1" t="s">
        <v>13</v>
      </c>
      <c r="L26" s="1" t="s">
        <v>14</v>
      </c>
      <c r="M26" s="1" t="s">
        <v>15</v>
      </c>
      <c r="N26" s="95"/>
      <c r="O26" s="96"/>
      <c r="P26" s="104"/>
      <c r="Q26" s="51" t="s">
        <v>16</v>
      </c>
      <c r="R26" s="50" t="s">
        <v>17</v>
      </c>
      <c r="S26" s="48" t="s">
        <v>18</v>
      </c>
    </row>
    <row r="27" spans="1:19" x14ac:dyDescent="0.25">
      <c r="A27" s="12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2" t="s">
        <v>21</v>
      </c>
      <c r="R27" s="52">
        <v>0.1</v>
      </c>
      <c r="S27" s="49">
        <v>0.1</v>
      </c>
    </row>
    <row r="28" spans="1:19" x14ac:dyDescent="0.25">
      <c r="A28" s="2" t="s">
        <v>30</v>
      </c>
      <c r="B28" s="67"/>
      <c r="C28" s="67"/>
      <c r="D28" s="67"/>
      <c r="E28" s="67"/>
      <c r="F28" s="7">
        <v>0.125</v>
      </c>
      <c r="G28" s="3">
        <v>0.25</v>
      </c>
      <c r="H28" s="3">
        <v>0.5</v>
      </c>
      <c r="I28" s="3">
        <v>0.5</v>
      </c>
      <c r="J28" s="7">
        <f t="shared" ref="J28:J38" si="26">B28*F28</f>
        <v>0</v>
      </c>
      <c r="K28" s="3">
        <f t="shared" ref="K28:K36" si="27">C28*G28</f>
        <v>0</v>
      </c>
      <c r="L28" s="3">
        <f t="shared" ref="L28:L36" si="28">D28*H28</f>
        <v>0</v>
      </c>
      <c r="M28" s="3">
        <f t="shared" ref="M28:M36" si="29">E28*I28</f>
        <v>0</v>
      </c>
      <c r="N28" s="3">
        <f t="shared" ref="N28:N36" si="30">SUM(J28:M28)</f>
        <v>0</v>
      </c>
      <c r="O28" s="3">
        <f t="shared" ref="O28:O41" si="31">N28*(1+P28)</f>
        <v>0</v>
      </c>
      <c r="P28" s="3">
        <v>0.2</v>
      </c>
      <c r="Q28" s="92"/>
      <c r="R28" s="52">
        <v>0.15</v>
      </c>
      <c r="S28" s="49">
        <v>0.15</v>
      </c>
    </row>
    <row r="29" spans="1:19" x14ac:dyDescent="0.25">
      <c r="A29" s="2" t="s">
        <v>161</v>
      </c>
      <c r="B29" s="67"/>
      <c r="C29" s="67"/>
      <c r="D29" s="67"/>
      <c r="E29" s="67"/>
      <c r="F29" s="3">
        <v>0</v>
      </c>
      <c r="G29" s="3">
        <v>0.25</v>
      </c>
      <c r="H29" s="3">
        <v>0.33</v>
      </c>
      <c r="I29" s="3">
        <v>0.75</v>
      </c>
      <c r="J29" s="7">
        <f t="shared" si="26"/>
        <v>0</v>
      </c>
      <c r="K29" s="3">
        <f t="shared" si="27"/>
        <v>0</v>
      </c>
      <c r="L29" s="3">
        <f t="shared" si="28"/>
        <v>0</v>
      </c>
      <c r="M29" s="3">
        <f t="shared" si="29"/>
        <v>0</v>
      </c>
      <c r="N29" s="3">
        <f t="shared" si="30"/>
        <v>0</v>
      </c>
      <c r="O29" s="3">
        <f t="shared" si="31"/>
        <v>0</v>
      </c>
      <c r="P29" s="3">
        <v>0.05</v>
      </c>
      <c r="Q29" s="92"/>
      <c r="R29" s="52">
        <v>0.2</v>
      </c>
      <c r="S29" s="49">
        <v>0.2</v>
      </c>
    </row>
    <row r="30" spans="1:19" x14ac:dyDescent="0.25">
      <c r="A30" s="2" t="s">
        <v>270</v>
      </c>
      <c r="B30" s="67"/>
      <c r="C30" s="67"/>
      <c r="D30" s="67"/>
      <c r="E30" s="67"/>
      <c r="F30" s="3">
        <v>0.1875</v>
      </c>
      <c r="G30" s="3">
        <v>0</v>
      </c>
      <c r="H30" s="3">
        <v>0</v>
      </c>
      <c r="I30" s="3">
        <v>0</v>
      </c>
      <c r="J30" s="7">
        <f t="shared" ref="J30" si="32">B30*F30</f>
        <v>0</v>
      </c>
      <c r="K30" s="3">
        <f t="shared" ref="K30" si="33">C30*G30</f>
        <v>0</v>
      </c>
      <c r="L30" s="3">
        <f t="shared" ref="L30" si="34">D30*H30</f>
        <v>0</v>
      </c>
      <c r="M30" s="3">
        <f t="shared" ref="M30" si="35">E30*I30</f>
        <v>0</v>
      </c>
      <c r="N30" s="3">
        <f t="shared" ref="N30" si="36">SUM(J30:M30)</f>
        <v>0</v>
      </c>
      <c r="O30" s="3">
        <f t="shared" ref="O30" si="37">N30*(1+P30)</f>
        <v>0</v>
      </c>
      <c r="P30" s="3">
        <v>0.1</v>
      </c>
      <c r="Q30" s="93" t="s">
        <v>22</v>
      </c>
      <c r="R30" s="52">
        <v>0.25</v>
      </c>
      <c r="S30" s="49">
        <v>0.25</v>
      </c>
    </row>
    <row r="31" spans="1:19" ht="15.75" customHeight="1" x14ac:dyDescent="0.25">
      <c r="A31" s="12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3"/>
      <c r="R31" s="52">
        <v>0.3</v>
      </c>
      <c r="S31" s="49">
        <v>0.3</v>
      </c>
    </row>
    <row r="32" spans="1:19" x14ac:dyDescent="0.25">
      <c r="A32" s="2" t="s">
        <v>276</v>
      </c>
      <c r="B32" s="67"/>
      <c r="C32" s="67"/>
      <c r="D32" s="67"/>
      <c r="E32" s="67"/>
      <c r="F32" s="3">
        <v>0.33300000000000002</v>
      </c>
      <c r="G32" s="3">
        <v>0.5</v>
      </c>
      <c r="H32" s="3">
        <v>0.75</v>
      </c>
      <c r="I32" s="7">
        <v>1</v>
      </c>
      <c r="J32" s="7">
        <f t="shared" si="26"/>
        <v>0</v>
      </c>
      <c r="K32" s="3">
        <f t="shared" si="27"/>
        <v>0</v>
      </c>
      <c r="L32" s="3">
        <f t="shared" si="28"/>
        <v>0</v>
      </c>
      <c r="M32" s="3">
        <f t="shared" si="29"/>
        <v>0</v>
      </c>
      <c r="N32" s="3">
        <f t="shared" si="30"/>
        <v>0</v>
      </c>
      <c r="O32" s="3">
        <f t="shared" si="31"/>
        <v>0</v>
      </c>
      <c r="P32" s="3">
        <v>0.05</v>
      </c>
      <c r="Q32" s="93"/>
      <c r="R32" s="52">
        <v>0.35</v>
      </c>
      <c r="S32" s="49">
        <v>0.35</v>
      </c>
    </row>
    <row r="33" spans="1:19" ht="18" customHeight="1" x14ac:dyDescent="0.25">
      <c r="A33" s="2" t="s">
        <v>240</v>
      </c>
      <c r="B33" s="67"/>
      <c r="C33" s="67"/>
      <c r="D33" s="67"/>
      <c r="E33" s="67"/>
      <c r="F33" s="3">
        <v>0</v>
      </c>
      <c r="G33" s="3">
        <v>0.2</v>
      </c>
      <c r="H33" s="3">
        <v>0.375</v>
      </c>
      <c r="I33" s="7">
        <v>0.6</v>
      </c>
      <c r="J33" s="7">
        <f t="shared" si="26"/>
        <v>0</v>
      </c>
      <c r="K33" s="67">
        <f t="shared" si="27"/>
        <v>0</v>
      </c>
      <c r="L33" s="3">
        <f t="shared" si="28"/>
        <v>0</v>
      </c>
      <c r="M33" s="3">
        <f t="shared" si="29"/>
        <v>0</v>
      </c>
      <c r="N33" s="3">
        <f t="shared" si="30"/>
        <v>0</v>
      </c>
      <c r="O33" s="3">
        <f t="shared" si="31"/>
        <v>0</v>
      </c>
      <c r="P33" s="3">
        <v>0.2</v>
      </c>
      <c r="Q33" s="93"/>
      <c r="R33" s="52">
        <v>0.4</v>
      </c>
      <c r="S33" s="49">
        <v>0.4</v>
      </c>
    </row>
    <row r="34" spans="1:19" ht="18" customHeight="1" x14ac:dyDescent="0.25">
      <c r="A34" s="2" t="s">
        <v>163</v>
      </c>
      <c r="B34" s="67"/>
      <c r="C34" s="67"/>
      <c r="D34" s="67"/>
      <c r="E34" s="67"/>
      <c r="F34" s="20">
        <v>6.25E-2</v>
      </c>
      <c r="G34" s="3">
        <v>0</v>
      </c>
      <c r="H34" s="3">
        <v>0</v>
      </c>
      <c r="I34" s="7">
        <v>0</v>
      </c>
      <c r="J34" s="7">
        <f t="shared" ref="J34" si="38">B34*F34</f>
        <v>0</v>
      </c>
      <c r="K34" s="3">
        <f t="shared" ref="K34" si="39">C34*G34</f>
        <v>0</v>
      </c>
      <c r="L34" s="3">
        <f t="shared" ref="L34" si="40">D34*H34</f>
        <v>0</v>
      </c>
      <c r="M34" s="3">
        <f t="shared" ref="M34" si="41">E34*I34</f>
        <v>0</v>
      </c>
      <c r="N34" s="67">
        <f t="shared" si="30"/>
        <v>0</v>
      </c>
      <c r="O34" s="3">
        <f t="shared" ref="O34" si="42">N34*(1+P34)</f>
        <v>0</v>
      </c>
      <c r="P34" s="3">
        <v>0.05</v>
      </c>
      <c r="Q34" s="47"/>
      <c r="R34" s="52">
        <v>0.45</v>
      </c>
      <c r="S34" s="49">
        <v>0.45</v>
      </c>
    </row>
    <row r="35" spans="1:19" x14ac:dyDescent="0.25">
      <c r="A35" s="2" t="s">
        <v>264</v>
      </c>
      <c r="B35" s="67"/>
      <c r="C35" s="67"/>
      <c r="D35" s="67"/>
      <c r="E35" s="67"/>
      <c r="F35" s="3">
        <v>0</v>
      </c>
      <c r="G35" s="3">
        <v>0.125</v>
      </c>
      <c r="H35" s="3">
        <v>0.25</v>
      </c>
      <c r="I35" s="3">
        <v>0.25</v>
      </c>
      <c r="J35" s="7">
        <f t="shared" si="26"/>
        <v>0</v>
      </c>
      <c r="K35" s="3">
        <f t="shared" si="27"/>
        <v>0</v>
      </c>
      <c r="L35" s="3">
        <f t="shared" si="28"/>
        <v>0</v>
      </c>
      <c r="M35" s="3">
        <f t="shared" si="29"/>
        <v>0</v>
      </c>
      <c r="N35" s="3">
        <f t="shared" si="30"/>
        <v>0</v>
      </c>
      <c r="O35" s="3">
        <f t="shared" si="31"/>
        <v>0</v>
      </c>
      <c r="P35" s="3">
        <v>0.2</v>
      </c>
      <c r="Q35" s="47"/>
      <c r="R35" s="52">
        <v>0.5</v>
      </c>
      <c r="S35" s="49">
        <v>0.5</v>
      </c>
    </row>
    <row r="36" spans="1:19" x14ac:dyDescent="0.25">
      <c r="A36" s="2" t="s">
        <v>268</v>
      </c>
      <c r="B36" s="67"/>
      <c r="C36" s="67"/>
      <c r="D36" s="67"/>
      <c r="E36" s="67"/>
      <c r="F36" s="20">
        <v>6.25E-2</v>
      </c>
      <c r="G36" s="3">
        <v>0</v>
      </c>
      <c r="H36" s="3">
        <v>0</v>
      </c>
      <c r="I36" s="3">
        <v>0</v>
      </c>
      <c r="J36" s="7">
        <f t="shared" si="26"/>
        <v>0</v>
      </c>
      <c r="K36" s="3">
        <f t="shared" si="27"/>
        <v>0</v>
      </c>
      <c r="L36" s="3">
        <f t="shared" si="28"/>
        <v>0</v>
      </c>
      <c r="M36" s="3">
        <f t="shared" si="29"/>
        <v>0</v>
      </c>
      <c r="N36" s="3">
        <f t="shared" si="30"/>
        <v>0</v>
      </c>
      <c r="O36" s="3">
        <f t="shared" si="31"/>
        <v>0</v>
      </c>
      <c r="P36" s="3">
        <v>0.1</v>
      </c>
    </row>
    <row r="37" spans="1:19" x14ac:dyDescent="0.25">
      <c r="A37" s="2" t="s">
        <v>185</v>
      </c>
      <c r="B37" s="67"/>
      <c r="C37" s="67"/>
      <c r="D37" s="67"/>
      <c r="E37" s="67"/>
      <c r="F37" s="3">
        <v>0</v>
      </c>
      <c r="G37" s="3">
        <v>0.5</v>
      </c>
      <c r="H37" s="3">
        <v>0.5</v>
      </c>
      <c r="I37" s="3">
        <v>1</v>
      </c>
      <c r="J37" s="7">
        <f t="shared" ref="J37" si="43">B37*F37</f>
        <v>0</v>
      </c>
      <c r="K37" s="3">
        <f t="shared" ref="K37" si="44">C37*G37</f>
        <v>0</v>
      </c>
      <c r="L37" s="3">
        <f t="shared" ref="L37" si="45">D37*H37</f>
        <v>0</v>
      </c>
      <c r="M37" s="3">
        <f t="shared" ref="M37:M38" si="46">E37*I37</f>
        <v>0</v>
      </c>
      <c r="N37" s="3">
        <f t="shared" ref="N37:N38" si="47">SUM(J37:M37)</f>
        <v>0</v>
      </c>
      <c r="O37" s="3">
        <f t="shared" ref="O37:O38" si="48">N37*(1+P37)</f>
        <v>0</v>
      </c>
      <c r="P37" s="3">
        <v>0.2</v>
      </c>
    </row>
    <row r="38" spans="1:19" x14ac:dyDescent="0.25">
      <c r="A38" s="2" t="s">
        <v>184</v>
      </c>
      <c r="B38" s="67"/>
      <c r="C38" s="67"/>
      <c r="D38" s="67"/>
      <c r="E38" s="67"/>
      <c r="F38" s="7">
        <v>0.125</v>
      </c>
      <c r="G38" s="3">
        <v>0</v>
      </c>
      <c r="H38" s="3">
        <v>0</v>
      </c>
      <c r="I38" s="3">
        <v>0</v>
      </c>
      <c r="J38" s="7">
        <f t="shared" si="26"/>
        <v>0</v>
      </c>
      <c r="K38" s="3">
        <f t="shared" ref="K38" si="49">C38*G38</f>
        <v>0</v>
      </c>
      <c r="L38" s="3">
        <f t="shared" ref="L38" si="50">D38*H38</f>
        <v>0</v>
      </c>
      <c r="M38" s="3">
        <f t="shared" si="46"/>
        <v>0</v>
      </c>
      <c r="N38" s="3">
        <f t="shared" si="47"/>
        <v>0</v>
      </c>
      <c r="O38" s="3">
        <f t="shared" si="48"/>
        <v>0</v>
      </c>
      <c r="P38" s="3">
        <v>0.1</v>
      </c>
    </row>
    <row r="39" spans="1:19" x14ac:dyDescent="0.25">
      <c r="A39" s="12" t="s">
        <v>27</v>
      </c>
      <c r="B39" s="11"/>
      <c r="C39" s="11"/>
      <c r="D39" s="11"/>
      <c r="E39" s="11"/>
      <c r="F39" s="11"/>
      <c r="G39" s="11"/>
      <c r="H39" s="11"/>
      <c r="I39" s="11"/>
      <c r="J39" s="71"/>
      <c r="K39" s="71"/>
      <c r="L39" s="71"/>
      <c r="M39" s="71"/>
      <c r="N39" s="11"/>
      <c r="O39" s="11"/>
      <c r="P39" s="11"/>
    </row>
    <row r="40" spans="1:19" ht="15" customHeight="1" x14ac:dyDescent="0.25">
      <c r="A40" s="2" t="s">
        <v>114</v>
      </c>
      <c r="B40" s="67"/>
      <c r="C40" s="67"/>
      <c r="D40" s="67"/>
      <c r="E40" s="67"/>
      <c r="F40" s="7">
        <v>0.25</v>
      </c>
      <c r="G40" s="7">
        <v>0.5</v>
      </c>
      <c r="H40" s="7">
        <v>0.5</v>
      </c>
      <c r="I40" s="7">
        <v>1</v>
      </c>
      <c r="J40" s="69">
        <f t="shared" ref="J40:J41" si="51">B40*F40</f>
        <v>0</v>
      </c>
      <c r="K40" s="67">
        <f t="shared" ref="K40:K41" si="52">C40*G40</f>
        <v>0</v>
      </c>
      <c r="L40" s="67">
        <f t="shared" ref="L40:L41" si="53">D40*H40</f>
        <v>0</v>
      </c>
      <c r="M40" s="67">
        <f t="shared" ref="M40:M41" si="54">E40*I40</f>
        <v>0</v>
      </c>
      <c r="N40" s="3">
        <f>SUM(J40:M40)</f>
        <v>0</v>
      </c>
      <c r="O40" s="3">
        <f t="shared" si="31"/>
        <v>0</v>
      </c>
      <c r="P40" s="3">
        <v>0.2</v>
      </c>
    </row>
    <row r="41" spans="1:19" x14ac:dyDescent="0.25">
      <c r="A41" s="2" t="s">
        <v>210</v>
      </c>
      <c r="B41" s="67"/>
      <c r="C41" s="67"/>
      <c r="D41" s="67"/>
      <c r="E41" s="67"/>
      <c r="F41" s="20">
        <v>0.25</v>
      </c>
      <c r="G41" s="7">
        <v>0.5</v>
      </c>
      <c r="H41" s="3">
        <v>0.5</v>
      </c>
      <c r="I41" s="3">
        <v>0.5</v>
      </c>
      <c r="J41" s="69">
        <f t="shared" si="51"/>
        <v>0</v>
      </c>
      <c r="K41" s="67">
        <f t="shared" si="52"/>
        <v>0</v>
      </c>
      <c r="L41" s="67">
        <f t="shared" si="53"/>
        <v>0</v>
      </c>
      <c r="M41" s="67">
        <f t="shared" si="54"/>
        <v>0</v>
      </c>
      <c r="N41" s="3">
        <f>SUM(J41:M41)</f>
        <v>0</v>
      </c>
      <c r="O41" s="3">
        <f t="shared" si="31"/>
        <v>0</v>
      </c>
      <c r="P41" s="3">
        <v>0.05</v>
      </c>
    </row>
    <row r="42" spans="1:19" x14ac:dyDescent="0.25">
      <c r="A42" s="100" t="s">
        <v>119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  <c r="Q42" s="53"/>
      <c r="R42" s="53"/>
      <c r="S42" s="53"/>
    </row>
    <row r="43" spans="1:19" x14ac:dyDescent="0.25">
      <c r="A43" s="94" t="s">
        <v>0</v>
      </c>
      <c r="B43" s="97" t="s">
        <v>1</v>
      </c>
      <c r="C43" s="98"/>
      <c r="D43" s="98"/>
      <c r="E43" s="99"/>
      <c r="F43" s="97" t="s">
        <v>2</v>
      </c>
      <c r="G43" s="98"/>
      <c r="H43" s="98"/>
      <c r="I43" s="99"/>
      <c r="J43" s="97" t="s">
        <v>3</v>
      </c>
      <c r="K43" s="98"/>
      <c r="L43" s="98"/>
      <c r="M43" s="99"/>
      <c r="N43" s="95" t="s">
        <v>4</v>
      </c>
      <c r="O43" s="96" t="s">
        <v>5</v>
      </c>
      <c r="P43" s="103" t="s">
        <v>6</v>
      </c>
      <c r="Q43" s="55" t="s">
        <v>7</v>
      </c>
      <c r="R43" s="91" t="s">
        <v>8</v>
      </c>
      <c r="S43" s="91"/>
    </row>
    <row r="44" spans="1:19" ht="47.25" x14ac:dyDescent="0.25">
      <c r="A44" s="94"/>
      <c r="B44" s="4" t="s">
        <v>9</v>
      </c>
      <c r="C44" s="4" t="s">
        <v>10</v>
      </c>
      <c r="D44" s="4" t="s">
        <v>11</v>
      </c>
      <c r="E44" s="4" t="s">
        <v>12</v>
      </c>
      <c r="F44" s="16" t="s">
        <v>9</v>
      </c>
      <c r="G44" s="16" t="s">
        <v>13</v>
      </c>
      <c r="H44" s="19" t="s">
        <v>14</v>
      </c>
      <c r="I44" s="19" t="s">
        <v>15</v>
      </c>
      <c r="J44" s="1" t="s">
        <v>9</v>
      </c>
      <c r="K44" s="1" t="s">
        <v>13</v>
      </c>
      <c r="L44" s="1" t="s">
        <v>14</v>
      </c>
      <c r="M44" s="1" t="s">
        <v>15</v>
      </c>
      <c r="N44" s="95"/>
      <c r="O44" s="96"/>
      <c r="P44" s="104"/>
      <c r="Q44" s="57" t="s">
        <v>16</v>
      </c>
      <c r="R44" s="56" t="s">
        <v>17</v>
      </c>
      <c r="S44" s="54" t="s">
        <v>18</v>
      </c>
    </row>
    <row r="45" spans="1:19" x14ac:dyDescent="0.25">
      <c r="A45" s="12" t="s">
        <v>20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2" t="s">
        <v>21</v>
      </c>
      <c r="R45" s="58">
        <v>0.1</v>
      </c>
      <c r="S45" s="55">
        <v>0.1</v>
      </c>
    </row>
    <row r="46" spans="1:19" x14ac:dyDescent="0.25">
      <c r="A46" s="2" t="s">
        <v>25</v>
      </c>
      <c r="B46" s="67"/>
      <c r="C46" s="67"/>
      <c r="D46" s="67"/>
      <c r="E46" s="67"/>
      <c r="F46" s="3">
        <v>0.125</v>
      </c>
      <c r="G46" s="3">
        <v>0.25</v>
      </c>
      <c r="H46" s="3">
        <v>0.5</v>
      </c>
      <c r="I46" s="3">
        <v>0.5</v>
      </c>
      <c r="J46" s="7">
        <f t="shared" ref="J46:J55" si="55">B46*F46</f>
        <v>0</v>
      </c>
      <c r="K46" s="3">
        <f t="shared" ref="K46:K60" si="56">C46*G46</f>
        <v>0</v>
      </c>
      <c r="L46" s="3">
        <f t="shared" ref="L46:L53" si="57">D46*H46</f>
        <v>0</v>
      </c>
      <c r="M46" s="3">
        <f t="shared" ref="M46:M55" si="58">E46*I46</f>
        <v>0</v>
      </c>
      <c r="N46" s="3">
        <f t="shared" ref="N46:N53" si="59">SUM(J46:M46)</f>
        <v>0</v>
      </c>
      <c r="O46" s="3">
        <f t="shared" ref="O46:O57" si="60">N46*(1+P46)</f>
        <v>0</v>
      </c>
      <c r="P46" s="3">
        <v>0.05</v>
      </c>
      <c r="Q46" s="92"/>
      <c r="R46" s="58">
        <v>0.15</v>
      </c>
      <c r="S46" s="55">
        <v>0.15</v>
      </c>
    </row>
    <row r="47" spans="1:19" s="65" customFormat="1" x14ac:dyDescent="0.25">
      <c r="A47" s="2" t="s">
        <v>26</v>
      </c>
      <c r="B47" s="67"/>
      <c r="C47" s="67"/>
      <c r="D47" s="67"/>
      <c r="E47" s="67"/>
      <c r="F47" s="67">
        <v>0.125</v>
      </c>
      <c r="G47" s="67">
        <v>0</v>
      </c>
      <c r="H47" s="67">
        <v>0</v>
      </c>
      <c r="I47" s="67">
        <v>0</v>
      </c>
      <c r="J47" s="69">
        <f t="shared" ref="J47" si="61">B47*F47</f>
        <v>0</v>
      </c>
      <c r="K47" s="67">
        <f t="shared" ref="K47" si="62">C47*G47</f>
        <v>0</v>
      </c>
      <c r="L47" s="67">
        <f t="shared" ref="L47" si="63">D47*H47</f>
        <v>0</v>
      </c>
      <c r="M47" s="67">
        <f t="shared" ref="M47" si="64">E47*I47</f>
        <v>0</v>
      </c>
      <c r="N47" s="67">
        <f t="shared" si="59"/>
        <v>0</v>
      </c>
      <c r="O47" s="67">
        <f t="shared" ref="O47:O48" si="65">N47*(1+P47)</f>
        <v>0</v>
      </c>
      <c r="P47" s="67">
        <v>0.1</v>
      </c>
      <c r="Q47" s="92"/>
      <c r="R47" s="73"/>
      <c r="S47" s="67"/>
    </row>
    <row r="48" spans="1:19" x14ac:dyDescent="0.25">
      <c r="A48" s="2" t="s">
        <v>288</v>
      </c>
      <c r="B48" s="67"/>
      <c r="C48" s="67"/>
      <c r="D48" s="67"/>
      <c r="E48" s="67"/>
      <c r="F48" s="3">
        <v>0</v>
      </c>
      <c r="G48" s="3">
        <v>0.25</v>
      </c>
      <c r="H48" s="3">
        <v>0.25</v>
      </c>
      <c r="I48" s="3">
        <v>0.5</v>
      </c>
      <c r="J48" s="7">
        <f t="shared" si="55"/>
        <v>0</v>
      </c>
      <c r="K48" s="3">
        <f t="shared" si="56"/>
        <v>0</v>
      </c>
      <c r="L48" s="3">
        <f t="shared" si="57"/>
        <v>0</v>
      </c>
      <c r="M48" s="3">
        <f t="shared" si="58"/>
        <v>0</v>
      </c>
      <c r="N48" s="3">
        <f t="shared" si="59"/>
        <v>0</v>
      </c>
      <c r="O48" s="67">
        <f t="shared" si="65"/>
        <v>0</v>
      </c>
      <c r="P48" s="3">
        <v>0.2</v>
      </c>
      <c r="Q48" s="92"/>
      <c r="R48" s="58">
        <v>0.2</v>
      </c>
      <c r="S48" s="55">
        <v>0.2</v>
      </c>
    </row>
    <row r="49" spans="1:19" x14ac:dyDescent="0.25">
      <c r="A49" s="2" t="s">
        <v>270</v>
      </c>
      <c r="B49" s="67"/>
      <c r="C49" s="67"/>
      <c r="D49" s="67"/>
      <c r="E49" s="67"/>
      <c r="F49" s="3">
        <v>0.1875</v>
      </c>
      <c r="G49" s="3">
        <v>0</v>
      </c>
      <c r="H49" s="3">
        <v>0</v>
      </c>
      <c r="I49" s="3">
        <v>0</v>
      </c>
      <c r="J49" s="7">
        <f t="shared" ref="J49" si="66">B49*F49</f>
        <v>0</v>
      </c>
      <c r="K49" s="3">
        <f t="shared" ref="K49" si="67">C49*G49</f>
        <v>0</v>
      </c>
      <c r="L49" s="3">
        <f t="shared" ref="L49" si="68">D49*H49</f>
        <v>0</v>
      </c>
      <c r="M49" s="3">
        <f t="shared" ref="M49" si="69">E49*I49</f>
        <v>0</v>
      </c>
      <c r="N49" s="3">
        <f t="shared" ref="N49" si="70">SUM(J49:M49)</f>
        <v>0</v>
      </c>
      <c r="O49" s="3">
        <f t="shared" ref="O49" si="71">N49*(1+P49)</f>
        <v>0</v>
      </c>
      <c r="P49" s="3">
        <v>0.1</v>
      </c>
      <c r="Q49" s="93" t="s">
        <v>22</v>
      </c>
      <c r="R49" s="58">
        <v>0.25</v>
      </c>
      <c r="S49" s="55">
        <v>0.25</v>
      </c>
    </row>
    <row r="50" spans="1:19" x14ac:dyDescent="0.25">
      <c r="A50" s="12" t="s">
        <v>24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3"/>
      <c r="R50" s="58">
        <v>0.3</v>
      </c>
      <c r="S50" s="55">
        <v>0.3</v>
      </c>
    </row>
    <row r="51" spans="1:19" x14ac:dyDescent="0.25">
      <c r="A51" s="2" t="s">
        <v>186</v>
      </c>
      <c r="B51" s="67"/>
      <c r="C51" s="67"/>
      <c r="D51" s="67"/>
      <c r="E51" s="67"/>
      <c r="F51" s="3">
        <v>0.25</v>
      </c>
      <c r="G51" s="3">
        <v>0.5</v>
      </c>
      <c r="H51" s="3">
        <v>0.75</v>
      </c>
      <c r="I51" s="7">
        <v>1</v>
      </c>
      <c r="J51" s="7">
        <f t="shared" si="55"/>
        <v>0</v>
      </c>
      <c r="K51" s="3">
        <f t="shared" si="56"/>
        <v>0</v>
      </c>
      <c r="L51" s="3">
        <f t="shared" si="57"/>
        <v>0</v>
      </c>
      <c r="M51" s="3">
        <f t="shared" si="58"/>
        <v>0</v>
      </c>
      <c r="N51" s="3">
        <f t="shared" si="59"/>
        <v>0</v>
      </c>
      <c r="O51" s="3">
        <f t="shared" si="60"/>
        <v>0</v>
      </c>
      <c r="P51" s="3">
        <v>0.05</v>
      </c>
      <c r="Q51" s="93"/>
      <c r="R51" s="58">
        <v>0.35</v>
      </c>
      <c r="S51" s="55">
        <v>0.35</v>
      </c>
    </row>
    <row r="52" spans="1:19" x14ac:dyDescent="0.25">
      <c r="A52" s="2" t="s">
        <v>115</v>
      </c>
      <c r="B52" s="67"/>
      <c r="C52" s="67"/>
      <c r="D52" s="67"/>
      <c r="E52" s="67"/>
      <c r="F52" s="3">
        <v>0</v>
      </c>
      <c r="G52" s="3">
        <v>0.125</v>
      </c>
      <c r="H52" s="3">
        <v>0.25</v>
      </c>
      <c r="I52" s="3">
        <v>0.25</v>
      </c>
      <c r="J52" s="7">
        <f t="shared" si="55"/>
        <v>0</v>
      </c>
      <c r="K52" s="3">
        <f t="shared" si="56"/>
        <v>0</v>
      </c>
      <c r="L52" s="3">
        <f t="shared" si="57"/>
        <v>0</v>
      </c>
      <c r="M52" s="3">
        <f t="shared" si="58"/>
        <v>0</v>
      </c>
      <c r="N52" s="3">
        <f t="shared" si="59"/>
        <v>0</v>
      </c>
      <c r="O52" s="3">
        <f t="shared" si="60"/>
        <v>0</v>
      </c>
      <c r="P52" s="3">
        <v>0.05</v>
      </c>
      <c r="Q52" s="93"/>
      <c r="R52" s="58">
        <v>0.4</v>
      </c>
      <c r="S52" s="55">
        <v>0.4</v>
      </c>
    </row>
    <row r="53" spans="1:19" x14ac:dyDescent="0.25">
      <c r="A53" s="2" t="s">
        <v>200</v>
      </c>
      <c r="B53" s="67"/>
      <c r="C53" s="67"/>
      <c r="D53" s="67"/>
      <c r="E53" s="67"/>
      <c r="F53" s="20">
        <v>6.25E-2</v>
      </c>
      <c r="G53" s="3">
        <v>0</v>
      </c>
      <c r="H53" s="3">
        <v>0</v>
      </c>
      <c r="I53" s="3">
        <v>0</v>
      </c>
      <c r="J53" s="7">
        <f t="shared" si="55"/>
        <v>0</v>
      </c>
      <c r="K53" s="3">
        <f t="shared" si="56"/>
        <v>0</v>
      </c>
      <c r="L53" s="3">
        <f t="shared" si="57"/>
        <v>0</v>
      </c>
      <c r="M53" s="3">
        <f t="shared" si="58"/>
        <v>0</v>
      </c>
      <c r="N53" s="3">
        <f t="shared" si="59"/>
        <v>0</v>
      </c>
      <c r="O53" s="3">
        <f t="shared" si="60"/>
        <v>0</v>
      </c>
      <c r="P53" s="3">
        <v>0.1</v>
      </c>
      <c r="Q53" s="53"/>
      <c r="R53" s="58">
        <v>0.45</v>
      </c>
      <c r="S53" s="55">
        <v>0.45</v>
      </c>
    </row>
    <row r="54" spans="1:19" x14ac:dyDescent="0.25">
      <c r="A54" s="2" t="s">
        <v>187</v>
      </c>
      <c r="B54" s="67"/>
      <c r="C54" s="67"/>
      <c r="D54" s="67"/>
      <c r="E54" s="67"/>
      <c r="F54" s="3">
        <v>0</v>
      </c>
      <c r="G54" s="3">
        <v>0.5</v>
      </c>
      <c r="H54" s="3">
        <v>0.5</v>
      </c>
      <c r="I54" s="7">
        <v>1</v>
      </c>
      <c r="J54" s="7">
        <f>B54*F54</f>
        <v>0</v>
      </c>
      <c r="K54" s="3">
        <f>C54*G54</f>
        <v>0</v>
      </c>
      <c r="L54" s="3">
        <f>D54*H54</f>
        <v>0</v>
      </c>
      <c r="M54" s="3">
        <f t="shared" si="58"/>
        <v>0</v>
      </c>
      <c r="N54" s="3">
        <f>SUM(J54:M54)</f>
        <v>0</v>
      </c>
      <c r="O54" s="3">
        <f>N54*(1+P54)</f>
        <v>0</v>
      </c>
      <c r="P54" s="3">
        <v>0.2</v>
      </c>
      <c r="Q54" s="53"/>
      <c r="R54" s="58">
        <v>0.5</v>
      </c>
      <c r="S54" s="55">
        <v>0.5</v>
      </c>
    </row>
    <row r="55" spans="1:19" x14ac:dyDescent="0.25">
      <c r="A55" s="2" t="s">
        <v>138</v>
      </c>
      <c r="B55" s="67"/>
      <c r="C55" s="67"/>
      <c r="D55" s="67"/>
      <c r="E55" s="67"/>
      <c r="F55" s="7">
        <v>0.125</v>
      </c>
      <c r="G55" s="3">
        <v>0</v>
      </c>
      <c r="H55" s="3">
        <v>0</v>
      </c>
      <c r="I55" s="3">
        <v>0</v>
      </c>
      <c r="J55" s="7">
        <f t="shared" si="55"/>
        <v>0</v>
      </c>
      <c r="K55" s="3">
        <f t="shared" ref="K55" si="72">C55*G55</f>
        <v>0</v>
      </c>
      <c r="L55" s="3">
        <f t="shared" ref="L55" si="73">D55*H55</f>
        <v>0</v>
      </c>
      <c r="M55" s="3">
        <f t="shared" si="58"/>
        <v>0</v>
      </c>
      <c r="N55" s="3">
        <f t="shared" ref="N55" si="74">SUM(J55:M55)</f>
        <v>0</v>
      </c>
      <c r="O55" s="3">
        <f t="shared" ref="O55" si="75">N55*(1+P55)</f>
        <v>0</v>
      </c>
      <c r="P55" s="3">
        <v>0.1</v>
      </c>
    </row>
    <row r="56" spans="1:19" x14ac:dyDescent="0.25">
      <c r="A56" s="12" t="s">
        <v>27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9" ht="15" customHeight="1" x14ac:dyDescent="0.25">
      <c r="A57" s="2" t="s">
        <v>162</v>
      </c>
      <c r="B57" s="67"/>
      <c r="C57" s="67"/>
      <c r="D57" s="67"/>
      <c r="E57" s="67"/>
      <c r="F57" s="3">
        <v>0</v>
      </c>
      <c r="G57" s="3">
        <v>0.5</v>
      </c>
      <c r="H57" s="3">
        <v>0.5</v>
      </c>
      <c r="I57" s="3">
        <v>1</v>
      </c>
      <c r="J57" s="7">
        <f>B57*F57</f>
        <v>0</v>
      </c>
      <c r="K57" s="20">
        <f t="shared" si="56"/>
        <v>0</v>
      </c>
      <c r="L57" s="3">
        <f t="shared" ref="L57" si="76">D57*H57</f>
        <v>0</v>
      </c>
      <c r="M57" s="3">
        <f t="shared" ref="M57" si="77">E57*I57</f>
        <v>0</v>
      </c>
      <c r="N57" s="3">
        <f>SUM(J57:M57)</f>
        <v>0</v>
      </c>
      <c r="O57" s="3">
        <f t="shared" si="60"/>
        <v>0</v>
      </c>
      <c r="P57" s="3">
        <v>0.05</v>
      </c>
    </row>
    <row r="58" spans="1:19" ht="15" customHeight="1" x14ac:dyDescent="0.25">
      <c r="A58" s="2" t="s">
        <v>289</v>
      </c>
      <c r="B58" s="67"/>
      <c r="C58" s="67"/>
      <c r="D58" s="67"/>
      <c r="E58" s="67"/>
      <c r="F58" s="3">
        <v>0</v>
      </c>
      <c r="G58" s="3">
        <v>0.5</v>
      </c>
      <c r="H58" s="3">
        <v>0.5</v>
      </c>
      <c r="I58" s="3">
        <v>0.75</v>
      </c>
      <c r="J58" s="7">
        <f>B58*F58</f>
        <v>0</v>
      </c>
      <c r="K58" s="20">
        <f t="shared" si="56"/>
        <v>0</v>
      </c>
      <c r="L58" s="3">
        <f t="shared" ref="L58:L60" si="78">D58*H58</f>
        <v>0</v>
      </c>
      <c r="M58" s="3">
        <f t="shared" ref="M58:M60" si="79">E58*I58</f>
        <v>0</v>
      </c>
      <c r="N58" s="3">
        <f>SUM(J58:M58)</f>
        <v>0</v>
      </c>
      <c r="O58" s="3">
        <f t="shared" ref="O58:O60" si="80">N58*(1+P58)</f>
        <v>0</v>
      </c>
      <c r="P58" s="3">
        <v>0.2</v>
      </c>
    </row>
    <row r="59" spans="1:19" ht="15" customHeight="1" x14ac:dyDescent="0.25">
      <c r="A59" s="2" t="s">
        <v>30</v>
      </c>
      <c r="B59" s="67"/>
      <c r="C59" s="67"/>
      <c r="D59" s="67"/>
      <c r="E59" s="67"/>
      <c r="F59" s="3">
        <v>0.125</v>
      </c>
      <c r="G59" s="3">
        <v>0</v>
      </c>
      <c r="H59" s="3">
        <v>0</v>
      </c>
      <c r="I59" s="3">
        <v>0</v>
      </c>
      <c r="J59" s="7">
        <f>B59*F59</f>
        <v>0</v>
      </c>
      <c r="K59" s="20">
        <f t="shared" si="56"/>
        <v>0</v>
      </c>
      <c r="L59" s="3">
        <f t="shared" si="78"/>
        <v>0</v>
      </c>
      <c r="M59" s="3">
        <f t="shared" si="79"/>
        <v>0</v>
      </c>
      <c r="N59" s="3">
        <f>SUM(J59:M59)</f>
        <v>0</v>
      </c>
      <c r="O59" s="3">
        <f t="shared" si="80"/>
        <v>0</v>
      </c>
      <c r="P59" s="3">
        <v>0.1</v>
      </c>
    </row>
    <row r="60" spans="1:19" ht="15" customHeight="1" x14ac:dyDescent="0.25">
      <c r="A60" s="2" t="s">
        <v>164</v>
      </c>
      <c r="B60" s="67"/>
      <c r="C60" s="67"/>
      <c r="D60" s="67"/>
      <c r="E60" s="67"/>
      <c r="F60" s="3">
        <v>0.125</v>
      </c>
      <c r="G60" s="3">
        <v>0</v>
      </c>
      <c r="H60" s="3">
        <v>0</v>
      </c>
      <c r="I60" s="3">
        <v>0</v>
      </c>
      <c r="J60" s="7">
        <f>B60*F60</f>
        <v>0</v>
      </c>
      <c r="K60" s="20">
        <f t="shared" si="56"/>
        <v>0</v>
      </c>
      <c r="L60" s="3">
        <f t="shared" si="78"/>
        <v>0</v>
      </c>
      <c r="M60" s="3">
        <f t="shared" si="79"/>
        <v>0</v>
      </c>
      <c r="N60" s="3">
        <f>SUM(J60:M60)</f>
        <v>0</v>
      </c>
      <c r="O60" s="3">
        <f t="shared" si="80"/>
        <v>0</v>
      </c>
      <c r="P60" s="3">
        <v>0.1</v>
      </c>
    </row>
    <row r="61" spans="1:19" ht="18" customHeight="1" x14ac:dyDescent="0.25">
      <c r="A61" s="100" t="s">
        <v>118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59"/>
      <c r="R61" s="59"/>
      <c r="S61" s="59"/>
    </row>
    <row r="62" spans="1:19" ht="15.75" customHeight="1" x14ac:dyDescent="0.25">
      <c r="A62" s="94" t="s">
        <v>0</v>
      </c>
      <c r="B62" s="97" t="s">
        <v>1</v>
      </c>
      <c r="C62" s="98"/>
      <c r="D62" s="98"/>
      <c r="E62" s="99"/>
      <c r="F62" s="97" t="s">
        <v>2</v>
      </c>
      <c r="G62" s="98"/>
      <c r="H62" s="98"/>
      <c r="I62" s="99"/>
      <c r="J62" s="97" t="s">
        <v>3</v>
      </c>
      <c r="K62" s="98"/>
      <c r="L62" s="98"/>
      <c r="M62" s="99"/>
      <c r="N62" s="95" t="s">
        <v>4</v>
      </c>
      <c r="O62" s="96" t="s">
        <v>5</v>
      </c>
      <c r="P62" s="103" t="s">
        <v>6</v>
      </c>
      <c r="Q62" s="61" t="s">
        <v>7</v>
      </c>
      <c r="R62" s="91" t="s">
        <v>8</v>
      </c>
      <c r="S62" s="91"/>
    </row>
    <row r="63" spans="1:19" ht="47.25" x14ac:dyDescent="0.25">
      <c r="A63" s="94"/>
      <c r="B63" s="4" t="s">
        <v>9</v>
      </c>
      <c r="C63" s="4" t="s">
        <v>10</v>
      </c>
      <c r="D63" s="4" t="s">
        <v>11</v>
      </c>
      <c r="E63" s="4" t="s">
        <v>12</v>
      </c>
      <c r="F63" s="16" t="s">
        <v>9</v>
      </c>
      <c r="G63" s="16" t="s">
        <v>13</v>
      </c>
      <c r="H63" s="19" t="s">
        <v>14</v>
      </c>
      <c r="I63" s="19" t="s">
        <v>15</v>
      </c>
      <c r="J63" s="1" t="s">
        <v>9</v>
      </c>
      <c r="K63" s="1" t="s">
        <v>13</v>
      </c>
      <c r="L63" s="1" t="s">
        <v>14</v>
      </c>
      <c r="M63" s="1" t="s">
        <v>15</v>
      </c>
      <c r="N63" s="95"/>
      <c r="O63" s="96"/>
      <c r="P63" s="104"/>
      <c r="Q63" s="63" t="s">
        <v>16</v>
      </c>
      <c r="R63" s="62" t="s">
        <v>17</v>
      </c>
      <c r="S63" s="60" t="s">
        <v>18</v>
      </c>
    </row>
    <row r="64" spans="1:19" x14ac:dyDescent="0.25">
      <c r="A64" s="12" t="s">
        <v>20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2" t="s">
        <v>21</v>
      </c>
      <c r="R64" s="64">
        <v>0.1</v>
      </c>
      <c r="S64" s="61">
        <v>0.1</v>
      </c>
    </row>
    <row r="65" spans="1:147" x14ac:dyDescent="0.25">
      <c r="A65" s="2" t="s">
        <v>32</v>
      </c>
      <c r="B65" s="67"/>
      <c r="C65" s="67"/>
      <c r="D65" s="67"/>
      <c r="E65" s="67"/>
      <c r="F65" s="3">
        <v>0</v>
      </c>
      <c r="G65" s="3">
        <v>0.25</v>
      </c>
      <c r="H65" s="3">
        <v>0.5</v>
      </c>
      <c r="I65" s="3">
        <v>0.5</v>
      </c>
      <c r="J65" s="7">
        <f t="shared" ref="J65:J75" si="81">B65*F65</f>
        <v>0</v>
      </c>
      <c r="K65" s="3">
        <f t="shared" ref="K65:K75" si="82">C65*G65</f>
        <v>0</v>
      </c>
      <c r="L65" s="3">
        <f t="shared" ref="L65:L73" si="83">D65*H65</f>
        <v>0</v>
      </c>
      <c r="M65" s="3">
        <f t="shared" ref="M65:M73" si="84">E65*I65</f>
        <v>0</v>
      </c>
      <c r="N65" s="3">
        <f t="shared" ref="N65:N73" si="85">SUM(J65:M65)</f>
        <v>0</v>
      </c>
      <c r="O65" s="3">
        <f t="shared" ref="O65:O73" si="86">N65*(1+P65)</f>
        <v>0</v>
      </c>
      <c r="P65" s="3">
        <v>0.2</v>
      </c>
      <c r="Q65" s="92"/>
      <c r="R65" s="64">
        <v>0.15</v>
      </c>
      <c r="S65" s="61">
        <v>0.15</v>
      </c>
    </row>
    <row r="66" spans="1:147" s="65" customFormat="1" x14ac:dyDescent="0.25">
      <c r="A66" s="2" t="s">
        <v>26</v>
      </c>
      <c r="B66" s="67"/>
      <c r="C66" s="67"/>
      <c r="D66" s="67"/>
      <c r="E66" s="67"/>
      <c r="F66" s="67">
        <v>0.125</v>
      </c>
      <c r="G66" s="67">
        <v>0</v>
      </c>
      <c r="H66" s="67">
        <v>0</v>
      </c>
      <c r="I66" s="67">
        <v>0</v>
      </c>
      <c r="J66" s="69">
        <f t="shared" ref="J66" si="87">B66*F66</f>
        <v>0</v>
      </c>
      <c r="K66" s="67">
        <f t="shared" ref="K66" si="88">C66*G66</f>
        <v>0</v>
      </c>
      <c r="L66" s="67">
        <f t="shared" ref="L66" si="89">D66*H66</f>
        <v>0</v>
      </c>
      <c r="M66" s="67">
        <f t="shared" ref="M66" si="90">E66*I66</f>
        <v>0</v>
      </c>
      <c r="N66" s="67">
        <f t="shared" si="85"/>
        <v>0</v>
      </c>
      <c r="O66" s="67">
        <f t="shared" si="86"/>
        <v>0</v>
      </c>
      <c r="P66" s="67">
        <v>0.1</v>
      </c>
      <c r="Q66" s="84"/>
      <c r="R66" s="73"/>
      <c r="S66" s="67"/>
    </row>
    <row r="67" spans="1:147" ht="15.75" customHeight="1" x14ac:dyDescent="0.25">
      <c r="A67" s="13" t="s">
        <v>265</v>
      </c>
      <c r="B67" s="67"/>
      <c r="C67" s="67"/>
      <c r="D67" s="67"/>
      <c r="E67" s="67"/>
      <c r="F67" s="7">
        <v>0</v>
      </c>
      <c r="G67" s="7">
        <v>0.25</v>
      </c>
      <c r="H67" s="7">
        <v>0.33</v>
      </c>
      <c r="I67" s="7">
        <v>0.75</v>
      </c>
      <c r="J67" s="7">
        <f t="shared" si="81"/>
        <v>0</v>
      </c>
      <c r="K67" s="3">
        <f t="shared" si="82"/>
        <v>0</v>
      </c>
      <c r="L67" s="3">
        <f t="shared" si="83"/>
        <v>0</v>
      </c>
      <c r="M67" s="3">
        <f t="shared" si="84"/>
        <v>0</v>
      </c>
      <c r="N67" s="3">
        <f t="shared" si="85"/>
        <v>0</v>
      </c>
      <c r="O67" s="3">
        <f t="shared" si="86"/>
        <v>0</v>
      </c>
      <c r="P67" s="3">
        <v>0.05</v>
      </c>
      <c r="Q67" s="93" t="s">
        <v>22</v>
      </c>
      <c r="R67" s="64">
        <v>0.25</v>
      </c>
      <c r="S67" s="61">
        <v>0.25</v>
      </c>
    </row>
    <row r="68" spans="1:147" x14ac:dyDescent="0.25">
      <c r="A68" s="2" t="s">
        <v>270</v>
      </c>
      <c r="B68" s="67"/>
      <c r="C68" s="67"/>
      <c r="D68" s="67"/>
      <c r="E68" s="67"/>
      <c r="F68" s="3">
        <v>0.1875</v>
      </c>
      <c r="G68" s="3">
        <v>0</v>
      </c>
      <c r="H68" s="3">
        <v>0</v>
      </c>
      <c r="I68" s="3">
        <v>0</v>
      </c>
      <c r="J68" s="7">
        <f t="shared" ref="J68" si="91">B68*F68</f>
        <v>0</v>
      </c>
      <c r="K68" s="3">
        <f t="shared" ref="K68" si="92">C68*G68</f>
        <v>0</v>
      </c>
      <c r="L68" s="3">
        <f t="shared" ref="L68" si="93">D68*H68</f>
        <v>0</v>
      </c>
      <c r="M68" s="3">
        <f t="shared" ref="M68" si="94">E68*I68</f>
        <v>0</v>
      </c>
      <c r="N68" s="3">
        <f t="shared" ref="N68" si="95">SUM(J68:M68)</f>
        <v>0</v>
      </c>
      <c r="O68" s="3">
        <f t="shared" ref="O68" si="96">N68*(1+P68)</f>
        <v>0</v>
      </c>
      <c r="P68" s="3">
        <v>0.1</v>
      </c>
      <c r="Q68" s="93"/>
      <c r="R68" s="64">
        <v>0.35</v>
      </c>
      <c r="S68" s="61">
        <v>0.35</v>
      </c>
    </row>
    <row r="69" spans="1:147" x14ac:dyDescent="0.25">
      <c r="A69" s="12" t="s">
        <v>24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3"/>
      <c r="R69" s="64">
        <v>0.4</v>
      </c>
      <c r="S69" s="61">
        <v>0.4</v>
      </c>
    </row>
    <row r="70" spans="1:147" ht="15.75" customHeight="1" x14ac:dyDescent="0.25">
      <c r="A70" s="2" t="s">
        <v>144</v>
      </c>
      <c r="B70" s="67"/>
      <c r="C70" s="67"/>
      <c r="D70" s="67"/>
      <c r="E70" s="67"/>
      <c r="F70" s="3">
        <v>0</v>
      </c>
      <c r="G70" s="3">
        <v>0.5</v>
      </c>
      <c r="H70" s="3">
        <v>0.67</v>
      </c>
      <c r="I70" s="7">
        <v>1</v>
      </c>
      <c r="J70" s="7">
        <f t="shared" si="81"/>
        <v>0</v>
      </c>
      <c r="K70" s="3">
        <f t="shared" si="82"/>
        <v>0</v>
      </c>
      <c r="L70" s="3">
        <f t="shared" si="83"/>
        <v>0</v>
      </c>
      <c r="M70" s="3">
        <f t="shared" si="84"/>
        <v>0</v>
      </c>
      <c r="N70" s="3">
        <f t="shared" si="85"/>
        <v>0</v>
      </c>
      <c r="O70" s="3">
        <f t="shared" si="86"/>
        <v>0</v>
      </c>
      <c r="P70" s="3">
        <v>0.05</v>
      </c>
      <c r="Q70" s="59"/>
      <c r="R70" s="64">
        <v>0.45</v>
      </c>
      <c r="S70" s="61">
        <v>0.45</v>
      </c>
    </row>
    <row r="71" spans="1:147" ht="15.75" customHeight="1" x14ac:dyDescent="0.25">
      <c r="A71" s="2" t="s">
        <v>159</v>
      </c>
      <c r="B71" s="67"/>
      <c r="C71" s="67"/>
      <c r="D71" s="67"/>
      <c r="E71" s="67"/>
      <c r="F71" s="3">
        <v>0.75</v>
      </c>
      <c r="G71" s="3">
        <v>0</v>
      </c>
      <c r="H71" s="3">
        <v>0</v>
      </c>
      <c r="I71" s="7">
        <v>2</v>
      </c>
      <c r="J71" s="7">
        <f t="shared" ref="J71" si="97">B71*F71</f>
        <v>0</v>
      </c>
      <c r="K71" s="3">
        <f t="shared" si="82"/>
        <v>0</v>
      </c>
      <c r="L71" s="3">
        <f t="shared" ref="L71" si="98">D71*H71</f>
        <v>0</v>
      </c>
      <c r="M71" s="3">
        <f t="shared" ref="M71" si="99">E71*I71</f>
        <v>0</v>
      </c>
      <c r="N71" s="67">
        <f t="shared" si="85"/>
        <v>0</v>
      </c>
      <c r="O71" s="3">
        <f t="shared" ref="O71" si="100">N71*(1+P71)</f>
        <v>0</v>
      </c>
      <c r="P71" s="3">
        <v>0.1</v>
      </c>
      <c r="Q71" s="59"/>
      <c r="R71" s="64">
        <v>0.5</v>
      </c>
      <c r="S71" s="61">
        <v>0.5</v>
      </c>
    </row>
    <row r="72" spans="1:147" ht="15.75" customHeight="1" x14ac:dyDescent="0.25">
      <c r="A72" s="2" t="s">
        <v>116</v>
      </c>
      <c r="B72" s="67"/>
      <c r="C72" s="67"/>
      <c r="D72" s="67"/>
      <c r="E72" s="67"/>
      <c r="F72" s="3">
        <v>0</v>
      </c>
      <c r="G72" s="3">
        <v>0.5</v>
      </c>
      <c r="H72" s="3">
        <v>0.5</v>
      </c>
      <c r="I72" s="7">
        <v>1</v>
      </c>
      <c r="J72" s="7">
        <f t="shared" ref="J72" si="101">B72*F72</f>
        <v>0</v>
      </c>
      <c r="K72" s="3">
        <f t="shared" si="82"/>
        <v>0</v>
      </c>
      <c r="L72" s="3">
        <f t="shared" ref="L72" si="102">D72*H72</f>
        <v>0</v>
      </c>
      <c r="M72" s="3">
        <f t="shared" ref="M72" si="103">E72*I72</f>
        <v>0</v>
      </c>
      <c r="N72" s="3">
        <f t="shared" si="85"/>
        <v>0</v>
      </c>
      <c r="O72" s="3">
        <f t="shared" ref="O72" si="104">N72*(1+P72)</f>
        <v>0</v>
      </c>
      <c r="P72" s="3">
        <v>0.1</v>
      </c>
    </row>
    <row r="73" spans="1:147" ht="15.75" customHeight="1" x14ac:dyDescent="0.25">
      <c r="A73" s="2" t="s">
        <v>31</v>
      </c>
      <c r="B73" s="67"/>
      <c r="C73" s="67"/>
      <c r="D73" s="67"/>
      <c r="E73" s="67"/>
      <c r="F73" s="20">
        <v>6.25E-2</v>
      </c>
      <c r="G73" s="3">
        <v>0.125</v>
      </c>
      <c r="H73" s="3">
        <v>0.25</v>
      </c>
      <c r="I73" s="3">
        <v>0.25</v>
      </c>
      <c r="J73" s="7">
        <f t="shared" si="81"/>
        <v>0</v>
      </c>
      <c r="K73" s="3">
        <f t="shared" si="82"/>
        <v>0</v>
      </c>
      <c r="L73" s="3">
        <f t="shared" si="83"/>
        <v>0</v>
      </c>
      <c r="M73" s="3">
        <f t="shared" si="84"/>
        <v>0</v>
      </c>
      <c r="N73" s="3">
        <f t="shared" si="85"/>
        <v>0</v>
      </c>
      <c r="O73" s="3">
        <f t="shared" si="86"/>
        <v>0</v>
      </c>
      <c r="P73" s="3">
        <v>0.2</v>
      </c>
    </row>
    <row r="74" spans="1:147" ht="15.75" customHeight="1" x14ac:dyDescent="0.25">
      <c r="A74" s="2" t="s">
        <v>33</v>
      </c>
      <c r="B74" s="67"/>
      <c r="C74" s="67"/>
      <c r="D74" s="67"/>
      <c r="E74" s="67"/>
      <c r="F74" s="20">
        <v>6.25E-2</v>
      </c>
      <c r="G74" s="3">
        <v>0.125</v>
      </c>
      <c r="H74" s="3">
        <v>0.25</v>
      </c>
      <c r="I74" s="3">
        <v>0.375</v>
      </c>
      <c r="J74" s="7">
        <f t="shared" ref="J74" si="105">B74*F74</f>
        <v>0</v>
      </c>
      <c r="K74" s="3">
        <f t="shared" si="82"/>
        <v>0</v>
      </c>
      <c r="L74" s="3">
        <f t="shared" ref="L74:L75" si="106">D74*H74</f>
        <v>0</v>
      </c>
      <c r="M74" s="3">
        <f t="shared" ref="M74" si="107">E74*I74</f>
        <v>0</v>
      </c>
      <c r="N74" s="3">
        <f t="shared" ref="N74" si="108">SUM(J74:M74)</f>
        <v>0</v>
      </c>
      <c r="O74" s="3">
        <f t="shared" ref="O74" si="109">N74*(1+P74)</f>
        <v>0</v>
      </c>
      <c r="P74" s="3">
        <v>0.2</v>
      </c>
    </row>
    <row r="75" spans="1:147" x14ac:dyDescent="0.25">
      <c r="A75" s="2" t="s">
        <v>138</v>
      </c>
      <c r="B75" s="67"/>
      <c r="C75" s="67"/>
      <c r="D75" s="67"/>
      <c r="E75" s="67"/>
      <c r="F75" s="7">
        <v>0.125</v>
      </c>
      <c r="G75" s="3">
        <v>0</v>
      </c>
      <c r="H75" s="3">
        <v>0</v>
      </c>
      <c r="I75" s="3">
        <v>0</v>
      </c>
      <c r="J75" s="7">
        <f t="shared" si="81"/>
        <v>0</v>
      </c>
      <c r="K75" s="3">
        <f t="shared" si="82"/>
        <v>0</v>
      </c>
      <c r="L75" s="3">
        <f t="shared" si="106"/>
        <v>0</v>
      </c>
      <c r="M75" s="3">
        <f>E75*I75</f>
        <v>0</v>
      </c>
      <c r="N75" s="3">
        <f t="shared" ref="N75" si="110">SUM(J75:M75)</f>
        <v>0</v>
      </c>
      <c r="O75" s="3">
        <f t="shared" ref="O75:O77" si="111">N75*(1+P75)</f>
        <v>0</v>
      </c>
      <c r="P75" s="3"/>
    </row>
    <row r="76" spans="1:147" x14ac:dyDescent="0.25">
      <c r="A76" s="28" t="s">
        <v>27</v>
      </c>
      <c r="B76" s="29"/>
      <c r="C76" s="29"/>
      <c r="D76" s="29"/>
      <c r="E76" s="29"/>
      <c r="F76" s="29"/>
      <c r="G76" s="29"/>
      <c r="H76" s="29"/>
      <c r="I76" s="29"/>
      <c r="J76" s="11"/>
      <c r="K76" s="11"/>
      <c r="L76" s="11"/>
      <c r="M76" s="11"/>
      <c r="N76" s="11"/>
      <c r="O76" s="11"/>
      <c r="P76" s="29"/>
    </row>
    <row r="77" spans="1:147" s="3" customFormat="1" x14ac:dyDescent="0.25">
      <c r="A77" s="3" t="s">
        <v>214</v>
      </c>
      <c r="B77" s="67"/>
      <c r="C77" s="67"/>
      <c r="D77" s="67"/>
      <c r="E77" s="67"/>
      <c r="F77" s="3">
        <v>0</v>
      </c>
      <c r="G77" s="3">
        <v>0.5</v>
      </c>
      <c r="H77" s="3">
        <v>0.5</v>
      </c>
      <c r="I77" s="3">
        <v>1</v>
      </c>
      <c r="J77" s="7">
        <f t="shared" ref="J77:J78" si="112">B77*F77</f>
        <v>0</v>
      </c>
      <c r="K77" s="3">
        <f t="shared" ref="K77:K79" si="113">C77*G77</f>
        <v>0</v>
      </c>
      <c r="L77" s="3">
        <f t="shared" ref="L77:L79" si="114">D77*H77</f>
        <v>0</v>
      </c>
      <c r="M77" s="3">
        <f t="shared" ref="M77:M79" si="115">E77*I77</f>
        <v>0</v>
      </c>
      <c r="N77" s="3">
        <f t="shared" ref="N77:N78" si="116">SUM(J77:M77)</f>
        <v>0</v>
      </c>
      <c r="O77" s="3">
        <f t="shared" si="111"/>
        <v>0</v>
      </c>
      <c r="P77" s="3">
        <v>0.2</v>
      </c>
      <c r="Q77"/>
      <c r="R77"/>
      <c r="S77"/>
      <c r="T77"/>
      <c r="U77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</row>
    <row r="78" spans="1:147" s="3" customFormat="1" x14ac:dyDescent="0.25">
      <c r="A78" s="2" t="s">
        <v>157</v>
      </c>
      <c r="B78" s="67"/>
      <c r="C78" s="67"/>
      <c r="D78" s="67"/>
      <c r="E78" s="67"/>
      <c r="F78" s="3">
        <v>0.25</v>
      </c>
      <c r="G78" s="3">
        <v>0</v>
      </c>
      <c r="H78" s="3">
        <v>0</v>
      </c>
      <c r="I78" s="3">
        <v>0</v>
      </c>
      <c r="J78" s="7">
        <f t="shared" si="112"/>
        <v>0</v>
      </c>
      <c r="K78" s="3">
        <f t="shared" si="113"/>
        <v>0</v>
      </c>
      <c r="L78" s="3">
        <f t="shared" si="114"/>
        <v>0</v>
      </c>
      <c r="M78" s="3">
        <f t="shared" si="115"/>
        <v>0</v>
      </c>
      <c r="N78" s="3">
        <f t="shared" si="116"/>
        <v>0</v>
      </c>
      <c r="O78" s="3">
        <f t="shared" ref="O78:O79" si="117">N78*(1+P78)</f>
        <v>0</v>
      </c>
      <c r="P78" s="3">
        <v>0.1</v>
      </c>
      <c r="Q78"/>
      <c r="R78"/>
      <c r="S78"/>
      <c r="T78"/>
      <c r="U78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</row>
    <row r="79" spans="1:147" s="3" customFormat="1" x14ac:dyDescent="0.25">
      <c r="A79" s="2" t="s">
        <v>158</v>
      </c>
      <c r="B79" s="67"/>
      <c r="C79" s="67"/>
      <c r="D79" s="67"/>
      <c r="E79" s="67"/>
      <c r="F79" s="3">
        <v>0.125</v>
      </c>
      <c r="G79" s="3">
        <v>0</v>
      </c>
      <c r="H79" s="3">
        <v>0</v>
      </c>
      <c r="I79" s="3">
        <v>0</v>
      </c>
      <c r="J79" s="7">
        <f t="shared" ref="J79" si="118">B79*F79</f>
        <v>0</v>
      </c>
      <c r="K79" s="3">
        <f t="shared" si="113"/>
        <v>0</v>
      </c>
      <c r="L79" s="3">
        <f t="shared" si="114"/>
        <v>0</v>
      </c>
      <c r="M79" s="3">
        <f t="shared" si="115"/>
        <v>0</v>
      </c>
      <c r="N79" s="3">
        <f t="shared" ref="N79" si="119">SUM(J79:M79)</f>
        <v>0</v>
      </c>
      <c r="O79" s="3">
        <f t="shared" si="117"/>
        <v>0</v>
      </c>
      <c r="P79" s="3">
        <v>0.1</v>
      </c>
      <c r="Q79"/>
      <c r="R79"/>
      <c r="S79"/>
      <c r="T79"/>
      <c r="U79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</row>
    <row r="80" spans="1:147" ht="15.75" customHeight="1" x14ac:dyDescent="0.25">
      <c r="A80" s="100" t="s">
        <v>117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2"/>
      <c r="Q80" s="65"/>
      <c r="R80" s="65"/>
      <c r="S80" s="6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19" x14ac:dyDescent="0.25">
      <c r="A81" s="94" t="s">
        <v>0</v>
      </c>
      <c r="B81" s="97" t="s">
        <v>1</v>
      </c>
      <c r="C81" s="98"/>
      <c r="D81" s="98"/>
      <c r="E81" s="99"/>
      <c r="F81" s="97" t="s">
        <v>2</v>
      </c>
      <c r="G81" s="98"/>
      <c r="H81" s="98"/>
      <c r="I81" s="99"/>
      <c r="J81" s="97" t="s">
        <v>3</v>
      </c>
      <c r="K81" s="98"/>
      <c r="L81" s="98"/>
      <c r="M81" s="99"/>
      <c r="N81" s="95" t="s">
        <v>4</v>
      </c>
      <c r="O81" s="96" t="s">
        <v>5</v>
      </c>
      <c r="P81" s="103" t="s">
        <v>6</v>
      </c>
      <c r="Q81" s="67" t="s">
        <v>7</v>
      </c>
      <c r="R81" s="91" t="s">
        <v>8</v>
      </c>
      <c r="S81" s="91"/>
    </row>
    <row r="82" spans="1:19" ht="15" customHeight="1" x14ac:dyDescent="0.25">
      <c r="A82" s="94"/>
      <c r="B82" s="4" t="s">
        <v>9</v>
      </c>
      <c r="C82" s="4" t="s">
        <v>10</v>
      </c>
      <c r="D82" s="4" t="s">
        <v>11</v>
      </c>
      <c r="E82" s="4" t="s">
        <v>12</v>
      </c>
      <c r="F82" s="16" t="s">
        <v>9</v>
      </c>
      <c r="G82" s="16" t="s">
        <v>13</v>
      </c>
      <c r="H82" s="19" t="s">
        <v>14</v>
      </c>
      <c r="I82" s="19" t="s">
        <v>15</v>
      </c>
      <c r="J82" s="1" t="s">
        <v>9</v>
      </c>
      <c r="K82" s="1" t="s">
        <v>13</v>
      </c>
      <c r="L82" s="1" t="s">
        <v>14</v>
      </c>
      <c r="M82" s="1" t="s">
        <v>15</v>
      </c>
      <c r="N82" s="95"/>
      <c r="O82" s="96"/>
      <c r="P82" s="104"/>
      <c r="Q82" s="72" t="s">
        <v>16</v>
      </c>
      <c r="R82" s="70" t="s">
        <v>17</v>
      </c>
      <c r="S82" s="66" t="s">
        <v>18</v>
      </c>
    </row>
    <row r="83" spans="1:19" x14ac:dyDescent="0.25">
      <c r="A83" s="12" t="s">
        <v>20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2" t="s">
        <v>21</v>
      </c>
      <c r="R83" s="73">
        <v>0.1</v>
      </c>
      <c r="S83" s="67">
        <v>0.1</v>
      </c>
    </row>
    <row r="84" spans="1:19" x14ac:dyDescent="0.25">
      <c r="A84" s="2" t="s">
        <v>290</v>
      </c>
      <c r="B84" s="67"/>
      <c r="C84" s="67"/>
      <c r="D84" s="67"/>
      <c r="E84" s="67"/>
      <c r="F84" s="3">
        <v>0.125</v>
      </c>
      <c r="G84" s="3">
        <v>0.25</v>
      </c>
      <c r="H84" s="3">
        <v>0.5</v>
      </c>
      <c r="I84" s="3">
        <v>0.5</v>
      </c>
      <c r="J84" s="7">
        <f t="shared" ref="J84:M85" si="120">B84*F84</f>
        <v>0</v>
      </c>
      <c r="K84" s="3">
        <f t="shared" si="120"/>
        <v>0</v>
      </c>
      <c r="L84" s="3">
        <f t="shared" si="120"/>
        <v>0</v>
      </c>
      <c r="M84" s="3">
        <f t="shared" si="120"/>
        <v>0</v>
      </c>
      <c r="N84" s="3">
        <f t="shared" ref="N84:N95" si="121">SUM(J84:M84)</f>
        <v>0</v>
      </c>
      <c r="O84" s="3">
        <f>N84*(1+P84)</f>
        <v>0</v>
      </c>
      <c r="P84" s="3">
        <v>0.05</v>
      </c>
      <c r="Q84" s="92"/>
      <c r="R84" s="73">
        <v>0.15</v>
      </c>
      <c r="S84" s="67">
        <v>0.15</v>
      </c>
    </row>
    <row r="85" spans="1:19" x14ac:dyDescent="0.25">
      <c r="A85" s="13" t="s">
        <v>291</v>
      </c>
      <c r="B85" s="67"/>
      <c r="C85" s="67"/>
      <c r="D85" s="67"/>
      <c r="E85" s="67"/>
      <c r="F85" s="3">
        <v>0</v>
      </c>
      <c r="G85" s="3">
        <v>0.25</v>
      </c>
      <c r="H85" s="3">
        <v>0.33</v>
      </c>
      <c r="I85" s="3">
        <v>0.75</v>
      </c>
      <c r="J85" s="7">
        <f t="shared" si="120"/>
        <v>0</v>
      </c>
      <c r="K85" s="3">
        <f t="shared" si="120"/>
        <v>0</v>
      </c>
      <c r="L85" s="3">
        <f t="shared" si="120"/>
        <v>0</v>
      </c>
      <c r="M85" s="3">
        <f t="shared" si="120"/>
        <v>0</v>
      </c>
      <c r="N85" s="3">
        <f t="shared" si="121"/>
        <v>0</v>
      </c>
      <c r="O85" s="3">
        <f>N85*(1+P85)</f>
        <v>0</v>
      </c>
      <c r="P85" s="3">
        <v>0.2</v>
      </c>
      <c r="Q85" s="92"/>
      <c r="R85" s="73">
        <v>0.2</v>
      </c>
      <c r="S85" s="67">
        <v>0.2</v>
      </c>
    </row>
    <row r="86" spans="1:19" x14ac:dyDescent="0.25">
      <c r="A86" s="2" t="s">
        <v>270</v>
      </c>
      <c r="B86" s="67"/>
      <c r="C86" s="67"/>
      <c r="D86" s="67"/>
      <c r="E86" s="67"/>
      <c r="F86" s="3">
        <v>0.1875</v>
      </c>
      <c r="G86" s="3">
        <v>0</v>
      </c>
      <c r="H86" s="3">
        <v>0</v>
      </c>
      <c r="I86" s="3">
        <v>0</v>
      </c>
      <c r="J86" s="7">
        <f t="shared" ref="J86" si="122">B86*F86</f>
        <v>0</v>
      </c>
      <c r="K86" s="3">
        <f t="shared" ref="K86" si="123">C86*G86</f>
        <v>0</v>
      </c>
      <c r="L86" s="3">
        <f t="shared" ref="L86" si="124">D86*H86</f>
        <v>0</v>
      </c>
      <c r="M86" s="3">
        <f t="shared" ref="M86" si="125">E86*I86</f>
        <v>0</v>
      </c>
      <c r="N86" s="3">
        <f t="shared" ref="N86" si="126">SUM(J86:M86)</f>
        <v>0</v>
      </c>
      <c r="O86" s="3">
        <f>N86*(1+P86)</f>
        <v>0</v>
      </c>
      <c r="P86" s="3">
        <v>0.1</v>
      </c>
      <c r="Q86" s="93" t="s">
        <v>22</v>
      </c>
      <c r="R86" s="73">
        <v>0.25</v>
      </c>
      <c r="S86" s="67">
        <v>0.25</v>
      </c>
    </row>
    <row r="87" spans="1:19" ht="15" customHeight="1" x14ac:dyDescent="0.25">
      <c r="A87" s="12" t="s">
        <v>24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3"/>
      <c r="R87" s="73">
        <v>0.3</v>
      </c>
      <c r="S87" s="67">
        <v>0.3</v>
      </c>
    </row>
    <row r="88" spans="1:19" x14ac:dyDescent="0.25">
      <c r="A88" s="14" t="s">
        <v>215</v>
      </c>
      <c r="B88" s="67"/>
      <c r="C88" s="67"/>
      <c r="D88" s="67"/>
      <c r="E88" s="67"/>
      <c r="F88" s="3">
        <v>0</v>
      </c>
      <c r="G88" s="3">
        <v>0.5</v>
      </c>
      <c r="H88" s="3">
        <v>0.5</v>
      </c>
      <c r="I88" s="7">
        <v>1</v>
      </c>
      <c r="J88" s="7">
        <f t="shared" ref="J88:M93" si="127">B88*F88</f>
        <v>0</v>
      </c>
      <c r="K88" s="3">
        <f t="shared" si="127"/>
        <v>0</v>
      </c>
      <c r="L88" s="3">
        <f t="shared" si="127"/>
        <v>0</v>
      </c>
      <c r="M88" s="3">
        <f t="shared" si="127"/>
        <v>0</v>
      </c>
      <c r="N88" s="3">
        <f t="shared" si="121"/>
        <v>0</v>
      </c>
      <c r="O88" s="3">
        <f t="shared" ref="O88:O93" si="128">N88*(1+P88)</f>
        <v>0</v>
      </c>
      <c r="P88" s="3">
        <v>0.05</v>
      </c>
      <c r="Q88" s="93"/>
      <c r="R88" s="73">
        <v>0.35</v>
      </c>
      <c r="S88" s="67">
        <v>0.35</v>
      </c>
    </row>
    <row r="89" spans="1:19" x14ac:dyDescent="0.25">
      <c r="A89" s="14" t="s">
        <v>188</v>
      </c>
      <c r="B89" s="67"/>
      <c r="C89" s="67"/>
      <c r="D89" s="67"/>
      <c r="E89" s="67"/>
      <c r="F89" s="3">
        <v>0.75</v>
      </c>
      <c r="G89" s="3">
        <v>0</v>
      </c>
      <c r="H89" s="3">
        <v>0</v>
      </c>
      <c r="I89" s="7">
        <v>0</v>
      </c>
      <c r="J89" s="7">
        <f t="shared" si="127"/>
        <v>0</v>
      </c>
      <c r="K89" s="3">
        <f t="shared" ref="K89" si="129">C89*G89</f>
        <v>0</v>
      </c>
      <c r="L89" s="3">
        <f t="shared" ref="L89" si="130">D89*H89</f>
        <v>0</v>
      </c>
      <c r="M89" s="3">
        <f t="shared" ref="M89" si="131">E89*I89</f>
        <v>0</v>
      </c>
      <c r="N89" s="3">
        <f t="shared" si="121"/>
        <v>0</v>
      </c>
      <c r="O89" s="3">
        <f t="shared" si="128"/>
        <v>0</v>
      </c>
      <c r="P89" s="3">
        <v>0.1</v>
      </c>
      <c r="Q89" s="93"/>
      <c r="R89" s="73">
        <v>0.4</v>
      </c>
      <c r="S89" s="67">
        <v>0.4</v>
      </c>
    </row>
    <row r="90" spans="1:19" ht="15.75" customHeight="1" x14ac:dyDescent="0.25">
      <c r="A90" s="2" t="s">
        <v>28</v>
      </c>
      <c r="B90" s="67"/>
      <c r="C90" s="67"/>
      <c r="D90" s="67"/>
      <c r="E90" s="67"/>
      <c r="F90" s="3">
        <v>0</v>
      </c>
      <c r="G90" s="3">
        <v>0.125</v>
      </c>
      <c r="H90" s="3">
        <v>0.25</v>
      </c>
      <c r="I90" s="3">
        <v>0.25</v>
      </c>
      <c r="J90" s="7">
        <f t="shared" si="127"/>
        <v>0</v>
      </c>
      <c r="K90" s="3">
        <f t="shared" si="127"/>
        <v>0</v>
      </c>
      <c r="L90" s="3">
        <f t="shared" si="127"/>
        <v>0</v>
      </c>
      <c r="M90" s="3">
        <f t="shared" si="127"/>
        <v>0</v>
      </c>
      <c r="N90" s="3">
        <f t="shared" si="121"/>
        <v>0</v>
      </c>
      <c r="O90" s="3">
        <f t="shared" si="128"/>
        <v>0</v>
      </c>
      <c r="P90" s="3">
        <v>0.2</v>
      </c>
      <c r="Q90" s="65"/>
      <c r="R90" s="73">
        <v>0.45</v>
      </c>
      <c r="S90" s="67">
        <v>0.45</v>
      </c>
    </row>
    <row r="91" spans="1:19" x14ac:dyDescent="0.25">
      <c r="A91" s="2" t="s">
        <v>29</v>
      </c>
      <c r="B91" s="67"/>
      <c r="C91" s="67"/>
      <c r="D91" s="67"/>
      <c r="E91" s="67"/>
      <c r="F91" s="20">
        <v>6.25E-2</v>
      </c>
      <c r="G91" s="3">
        <v>0</v>
      </c>
      <c r="H91" s="3">
        <v>0</v>
      </c>
      <c r="I91" s="3">
        <v>0</v>
      </c>
      <c r="J91" s="7">
        <f t="shared" si="127"/>
        <v>0</v>
      </c>
      <c r="K91" s="3">
        <f t="shared" si="127"/>
        <v>0</v>
      </c>
      <c r="L91" s="3">
        <f t="shared" si="127"/>
        <v>0</v>
      </c>
      <c r="M91" s="3">
        <f t="shared" si="127"/>
        <v>0</v>
      </c>
      <c r="N91" s="3">
        <f t="shared" si="121"/>
        <v>0</v>
      </c>
      <c r="O91" s="3">
        <f t="shared" si="128"/>
        <v>0</v>
      </c>
      <c r="P91" s="3">
        <v>0.2</v>
      </c>
      <c r="Q91" s="65"/>
      <c r="R91" s="73">
        <v>0.5</v>
      </c>
      <c r="S91" s="67">
        <v>0.5</v>
      </c>
    </row>
    <row r="92" spans="1:19" x14ac:dyDescent="0.25">
      <c r="A92" s="2" t="s">
        <v>160</v>
      </c>
      <c r="B92" s="67"/>
      <c r="C92" s="67"/>
      <c r="D92" s="67"/>
      <c r="E92" s="67"/>
      <c r="F92" s="20">
        <v>6.25E-2</v>
      </c>
      <c r="G92" s="3">
        <v>0.125</v>
      </c>
      <c r="H92" s="3">
        <v>0.25</v>
      </c>
      <c r="I92" s="3">
        <v>0.5</v>
      </c>
      <c r="J92" s="7">
        <f t="shared" si="127"/>
        <v>0</v>
      </c>
      <c r="K92" s="3">
        <f t="shared" si="127"/>
        <v>0</v>
      </c>
      <c r="L92" s="3">
        <f t="shared" si="127"/>
        <v>0</v>
      </c>
      <c r="M92" s="3">
        <f t="shared" si="127"/>
        <v>0</v>
      </c>
      <c r="N92" s="3">
        <f t="shared" si="121"/>
        <v>0</v>
      </c>
      <c r="O92" s="3">
        <f t="shared" si="128"/>
        <v>0</v>
      </c>
      <c r="P92" s="3">
        <v>0.2</v>
      </c>
    </row>
    <row r="93" spans="1:19" x14ac:dyDescent="0.25">
      <c r="A93" s="2" t="s">
        <v>138</v>
      </c>
      <c r="B93" s="67"/>
      <c r="C93" s="67"/>
      <c r="D93" s="67"/>
      <c r="E93" s="67"/>
      <c r="F93" s="7">
        <v>0.125</v>
      </c>
      <c r="G93" s="3">
        <v>0</v>
      </c>
      <c r="H93" s="3">
        <v>0</v>
      </c>
      <c r="I93" s="3">
        <v>0</v>
      </c>
      <c r="J93" s="7">
        <f t="shared" si="127"/>
        <v>0</v>
      </c>
      <c r="K93" s="3">
        <f t="shared" si="127"/>
        <v>0</v>
      </c>
      <c r="L93" s="3">
        <f t="shared" ref="L93" si="132">D93*H93</f>
        <v>0</v>
      </c>
      <c r="M93" s="3">
        <f t="shared" ref="M93" si="133">E93*I93</f>
        <v>0</v>
      </c>
      <c r="N93" s="67">
        <f t="shared" si="121"/>
        <v>0</v>
      </c>
      <c r="O93" s="3">
        <f t="shared" si="128"/>
        <v>0</v>
      </c>
      <c r="P93" s="3">
        <v>0.1</v>
      </c>
    </row>
    <row r="94" spans="1:19" ht="15.75" customHeight="1" x14ac:dyDescent="0.25">
      <c r="A94" s="12" t="s">
        <v>27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9" x14ac:dyDescent="0.25">
      <c r="A95" s="3" t="s">
        <v>267</v>
      </c>
      <c r="B95" s="67"/>
      <c r="C95" s="67"/>
      <c r="D95" s="67"/>
      <c r="E95" s="67"/>
      <c r="F95" s="3">
        <v>0</v>
      </c>
      <c r="G95" s="3">
        <v>1</v>
      </c>
      <c r="H95" s="3">
        <v>1</v>
      </c>
      <c r="I95" s="7">
        <v>1.5</v>
      </c>
      <c r="J95" s="7">
        <f t="shared" ref="J95:M98" si="134">B95*F95</f>
        <v>0</v>
      </c>
      <c r="K95" s="3">
        <f t="shared" si="134"/>
        <v>0</v>
      </c>
      <c r="L95" s="3">
        <f t="shared" si="134"/>
        <v>0</v>
      </c>
      <c r="M95" s="3">
        <f t="shared" si="134"/>
        <v>0</v>
      </c>
      <c r="N95" s="3">
        <f t="shared" si="121"/>
        <v>0</v>
      </c>
      <c r="O95" s="3">
        <f>N95*(1+P95)</f>
        <v>0</v>
      </c>
      <c r="P95" s="3">
        <v>0.5</v>
      </c>
    </row>
    <row r="96" spans="1:19" x14ac:dyDescent="0.25">
      <c r="A96" s="30" t="s">
        <v>292</v>
      </c>
      <c r="B96" s="67"/>
      <c r="C96" s="67"/>
      <c r="D96" s="67"/>
      <c r="E96" s="67"/>
      <c r="F96" s="3">
        <v>0</v>
      </c>
      <c r="G96" s="3">
        <v>0.5</v>
      </c>
      <c r="H96" s="3">
        <v>0.5</v>
      </c>
      <c r="I96" s="7">
        <v>1</v>
      </c>
      <c r="J96" s="7">
        <f t="shared" si="134"/>
        <v>0</v>
      </c>
      <c r="K96" s="3">
        <f t="shared" si="134"/>
        <v>0</v>
      </c>
      <c r="L96" s="3">
        <f t="shared" si="134"/>
        <v>0</v>
      </c>
      <c r="M96" s="3">
        <f t="shared" ref="M96:M98" si="135">E96*I96</f>
        <v>0</v>
      </c>
      <c r="N96" s="3">
        <f t="shared" ref="N96:N98" si="136">SUM(J96:M96)</f>
        <v>0</v>
      </c>
      <c r="O96" s="3">
        <f t="shared" ref="O96:O98" si="137">N96*(1+P96)</f>
        <v>0</v>
      </c>
      <c r="P96" s="3">
        <v>0.2</v>
      </c>
    </row>
    <row r="97" spans="1:16" x14ac:dyDescent="0.25">
      <c r="A97" s="2" t="s">
        <v>161</v>
      </c>
      <c r="B97" s="67"/>
      <c r="C97" s="67"/>
      <c r="D97" s="67"/>
      <c r="E97" s="67"/>
      <c r="F97" s="3">
        <v>0.125</v>
      </c>
      <c r="G97" s="3">
        <v>0</v>
      </c>
      <c r="H97" s="3">
        <v>0</v>
      </c>
      <c r="I97" s="7">
        <v>0</v>
      </c>
      <c r="J97" s="7">
        <f t="shared" si="134"/>
        <v>0</v>
      </c>
      <c r="K97" s="3">
        <f t="shared" si="134"/>
        <v>0</v>
      </c>
      <c r="L97" s="3">
        <f t="shared" si="134"/>
        <v>0</v>
      </c>
      <c r="M97" s="3">
        <f t="shared" si="135"/>
        <v>0</v>
      </c>
      <c r="N97" s="3">
        <f t="shared" si="136"/>
        <v>0</v>
      </c>
      <c r="O97" s="3">
        <f t="shared" si="137"/>
        <v>0</v>
      </c>
      <c r="P97" s="3">
        <v>0.1</v>
      </c>
    </row>
    <row r="98" spans="1:16" x14ac:dyDescent="0.25">
      <c r="A98" s="2" t="s">
        <v>293</v>
      </c>
      <c r="B98" s="67"/>
      <c r="C98" s="67"/>
      <c r="D98" s="67"/>
      <c r="E98" s="67"/>
      <c r="F98" s="3">
        <v>0.125</v>
      </c>
      <c r="G98" s="3">
        <v>0</v>
      </c>
      <c r="H98" s="3">
        <v>0</v>
      </c>
      <c r="I98" s="7">
        <v>0</v>
      </c>
      <c r="J98" s="7">
        <f t="shared" si="134"/>
        <v>0</v>
      </c>
      <c r="K98" s="3">
        <f t="shared" si="134"/>
        <v>0</v>
      </c>
      <c r="L98" s="3">
        <f t="shared" si="134"/>
        <v>0</v>
      </c>
      <c r="M98" s="3">
        <f t="shared" si="135"/>
        <v>0</v>
      </c>
      <c r="N98" s="3">
        <f t="shared" si="136"/>
        <v>0</v>
      </c>
      <c r="O98" s="3">
        <f t="shared" si="137"/>
        <v>0</v>
      </c>
      <c r="P98" s="3">
        <v>0.1</v>
      </c>
    </row>
    <row r="99" spans="1:16" x14ac:dyDescent="0.25">
      <c r="A99" s="15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25">
      <c r="A100" s="8" t="s">
        <v>34</v>
      </c>
      <c r="C100" s="110" t="s">
        <v>35</v>
      </c>
      <c r="D100" s="111"/>
      <c r="E100" s="112"/>
    </row>
    <row r="101" spans="1:16" x14ac:dyDescent="0.25">
      <c r="A101" s="9" t="s">
        <v>36</v>
      </c>
      <c r="C101" s="109" t="s">
        <v>37</v>
      </c>
      <c r="D101" s="109"/>
      <c r="E101" s="109"/>
    </row>
    <row r="102" spans="1:16" x14ac:dyDescent="0.25">
      <c r="A102" s="9" t="s">
        <v>38</v>
      </c>
      <c r="C102" s="109" t="s">
        <v>39</v>
      </c>
      <c r="D102" s="109"/>
      <c r="E102" s="109"/>
    </row>
    <row r="103" spans="1:16" x14ac:dyDescent="0.25">
      <c r="A103" s="9" t="s">
        <v>40</v>
      </c>
      <c r="C103" s="109" t="s">
        <v>41</v>
      </c>
      <c r="D103" s="109"/>
      <c r="E103" s="109"/>
    </row>
    <row r="104" spans="1:16" x14ac:dyDescent="0.25">
      <c r="A104" s="9" t="s">
        <v>42</v>
      </c>
      <c r="C104" s="109" t="s">
        <v>43</v>
      </c>
      <c r="D104" s="109"/>
      <c r="E104" s="109"/>
    </row>
    <row r="105" spans="1:16" x14ac:dyDescent="0.25">
      <c r="A105" s="9" t="s">
        <v>44</v>
      </c>
      <c r="C105" s="109" t="s">
        <v>45</v>
      </c>
      <c r="D105" s="109"/>
      <c r="E105" s="109"/>
    </row>
    <row r="106" spans="1:16" x14ac:dyDescent="0.25">
      <c r="A106" s="9" t="s">
        <v>46</v>
      </c>
      <c r="C106" s="109" t="s">
        <v>47</v>
      </c>
      <c r="D106" s="109"/>
      <c r="E106" s="109"/>
    </row>
    <row r="107" spans="1:16" x14ac:dyDescent="0.25">
      <c r="A107" s="9" t="s">
        <v>48</v>
      </c>
      <c r="C107" s="109" t="s">
        <v>49</v>
      </c>
      <c r="D107" s="109"/>
      <c r="E107" s="109"/>
    </row>
    <row r="108" spans="1:16" ht="15" customHeight="1" x14ac:dyDescent="0.25">
      <c r="A108" s="9" t="s">
        <v>50</v>
      </c>
    </row>
    <row r="109" spans="1:16" x14ac:dyDescent="0.25">
      <c r="A109" s="9" t="s">
        <v>51</v>
      </c>
    </row>
    <row r="110" spans="1:16" x14ac:dyDescent="0.25">
      <c r="A110" s="10"/>
    </row>
    <row r="111" spans="1:16" x14ac:dyDescent="0.25">
      <c r="A111" s="8" t="s">
        <v>52</v>
      </c>
    </row>
    <row r="112" spans="1:16" x14ac:dyDescent="0.25">
      <c r="A112" s="9" t="s">
        <v>53</v>
      </c>
    </row>
    <row r="113" spans="1:1" ht="15" customHeight="1" x14ac:dyDescent="0.25">
      <c r="A113" s="9" t="s">
        <v>38</v>
      </c>
    </row>
    <row r="114" spans="1:1" x14ac:dyDescent="0.25">
      <c r="A114" s="9" t="s">
        <v>54</v>
      </c>
    </row>
    <row r="115" spans="1:1" x14ac:dyDescent="0.25">
      <c r="A115" s="9" t="s">
        <v>55</v>
      </c>
    </row>
    <row r="116" spans="1:1" x14ac:dyDescent="0.25">
      <c r="A116" s="9" t="s">
        <v>56</v>
      </c>
    </row>
    <row r="117" spans="1:1" x14ac:dyDescent="0.25">
      <c r="A117" s="9" t="s">
        <v>57</v>
      </c>
    </row>
    <row r="118" spans="1:1" x14ac:dyDescent="0.25">
      <c r="A118" s="9" t="s">
        <v>58</v>
      </c>
    </row>
    <row r="119" spans="1:1" x14ac:dyDescent="0.25">
      <c r="A119" s="9" t="s">
        <v>50</v>
      </c>
    </row>
    <row r="120" spans="1:1" x14ac:dyDescent="0.25">
      <c r="A120" s="9" t="s">
        <v>59</v>
      </c>
    </row>
    <row r="121" spans="1:1" x14ac:dyDescent="0.25">
      <c r="A121" s="9" t="s">
        <v>60</v>
      </c>
    </row>
    <row r="122" spans="1:1" x14ac:dyDescent="0.25">
      <c r="A122" s="10"/>
    </row>
    <row r="123" spans="1:1" x14ac:dyDescent="0.25">
      <c r="A123" s="8" t="s">
        <v>61</v>
      </c>
    </row>
    <row r="124" spans="1:1" x14ac:dyDescent="0.25">
      <c r="A124" s="9" t="s">
        <v>53</v>
      </c>
    </row>
    <row r="125" spans="1:1" x14ac:dyDescent="0.25">
      <c r="A125" s="9" t="s">
        <v>38</v>
      </c>
    </row>
    <row r="126" spans="1:1" x14ac:dyDescent="0.25">
      <c r="A126" s="9" t="s">
        <v>40</v>
      </c>
    </row>
    <row r="127" spans="1:1" x14ac:dyDescent="0.25">
      <c r="A127" s="9" t="s">
        <v>55</v>
      </c>
    </row>
    <row r="128" spans="1:1" x14ac:dyDescent="0.25">
      <c r="A128" s="9" t="s">
        <v>44</v>
      </c>
    </row>
    <row r="129" spans="1:1" x14ac:dyDescent="0.25">
      <c r="A129" s="9" t="s">
        <v>57</v>
      </c>
    </row>
    <row r="130" spans="1:1" x14ac:dyDescent="0.25">
      <c r="A130" s="9" t="s">
        <v>48</v>
      </c>
    </row>
    <row r="131" spans="1:1" x14ac:dyDescent="0.25">
      <c r="A131" s="9" t="s">
        <v>50</v>
      </c>
    </row>
    <row r="132" spans="1:1" x14ac:dyDescent="0.25">
      <c r="A132" s="9" t="s">
        <v>59</v>
      </c>
    </row>
    <row r="133" spans="1:1" x14ac:dyDescent="0.25">
      <c r="A133" s="9" t="s">
        <v>62</v>
      </c>
    </row>
    <row r="134" spans="1:1" x14ac:dyDescent="0.25">
      <c r="A134" s="10"/>
    </row>
    <row r="135" spans="1:1" x14ac:dyDescent="0.25">
      <c r="A135" s="8" t="s">
        <v>63</v>
      </c>
    </row>
    <row r="136" spans="1:1" x14ac:dyDescent="0.25">
      <c r="A136" s="9" t="s">
        <v>64</v>
      </c>
    </row>
    <row r="137" spans="1:1" x14ac:dyDescent="0.25">
      <c r="A137" s="9" t="s">
        <v>65</v>
      </c>
    </row>
    <row r="138" spans="1:1" x14ac:dyDescent="0.25">
      <c r="A138" s="9" t="s">
        <v>66</v>
      </c>
    </row>
    <row r="139" spans="1:1" x14ac:dyDescent="0.25">
      <c r="A139" s="9" t="s">
        <v>67</v>
      </c>
    </row>
    <row r="140" spans="1:1" x14ac:dyDescent="0.25">
      <c r="A140" s="9" t="s">
        <v>68</v>
      </c>
    </row>
    <row r="141" spans="1:1" x14ac:dyDescent="0.25">
      <c r="A141" s="9" t="s">
        <v>69</v>
      </c>
    </row>
    <row r="142" spans="1:1" x14ac:dyDescent="0.25">
      <c r="A142" s="9" t="s">
        <v>70</v>
      </c>
    </row>
    <row r="143" spans="1:1" x14ac:dyDescent="0.25">
      <c r="A143" s="9" t="s">
        <v>71</v>
      </c>
    </row>
    <row r="144" spans="1:1" x14ac:dyDescent="0.25">
      <c r="A144" s="9" t="s">
        <v>72</v>
      </c>
    </row>
    <row r="145" spans="1:1" x14ac:dyDescent="0.25">
      <c r="A145" s="9" t="s">
        <v>73</v>
      </c>
    </row>
    <row r="146" spans="1:1" x14ac:dyDescent="0.25">
      <c r="A146" s="9" t="s">
        <v>74</v>
      </c>
    </row>
    <row r="147" spans="1:1" x14ac:dyDescent="0.25">
      <c r="A147" s="9" t="s">
        <v>75</v>
      </c>
    </row>
    <row r="148" spans="1:1" x14ac:dyDescent="0.25">
      <c r="A148" s="9" t="s">
        <v>76</v>
      </c>
    </row>
    <row r="149" spans="1:1" x14ac:dyDescent="0.25">
      <c r="A149" s="9" t="s">
        <v>77</v>
      </c>
    </row>
    <row r="150" spans="1:1" x14ac:dyDescent="0.25">
      <c r="A150" s="9" t="s">
        <v>78</v>
      </c>
    </row>
    <row r="151" spans="1:1" x14ac:dyDescent="0.25">
      <c r="A151" s="9" t="s">
        <v>79</v>
      </c>
    </row>
    <row r="152" spans="1:1" x14ac:dyDescent="0.25">
      <c r="A152" s="9" t="s">
        <v>80</v>
      </c>
    </row>
    <row r="153" spans="1:1" x14ac:dyDescent="0.25">
      <c r="A153" s="9" t="s">
        <v>81</v>
      </c>
    </row>
  </sheetData>
  <mergeCells count="63">
    <mergeCell ref="R81:S81"/>
    <mergeCell ref="C106:E106"/>
    <mergeCell ref="C107:E107"/>
    <mergeCell ref="C100:E100"/>
    <mergeCell ref="C101:E101"/>
    <mergeCell ref="C102:E102"/>
    <mergeCell ref="C103:E103"/>
    <mergeCell ref="C104:E104"/>
    <mergeCell ref="C105:E105"/>
    <mergeCell ref="F81:I81"/>
    <mergeCell ref="P81:P82"/>
    <mergeCell ref="Q83:Q85"/>
    <mergeCell ref="Q86:Q89"/>
    <mergeCell ref="O81:O82"/>
    <mergeCell ref="A1:P1"/>
    <mergeCell ref="P2:P3"/>
    <mergeCell ref="A25:A26"/>
    <mergeCell ref="N25:N26"/>
    <mergeCell ref="O25:O26"/>
    <mergeCell ref="P25:P26"/>
    <mergeCell ref="A2:A3"/>
    <mergeCell ref="N2:N3"/>
    <mergeCell ref="O2:O3"/>
    <mergeCell ref="B2:E2"/>
    <mergeCell ref="F2:I2"/>
    <mergeCell ref="J2:M2"/>
    <mergeCell ref="B25:E25"/>
    <mergeCell ref="F25:I25"/>
    <mergeCell ref="J25:M25"/>
    <mergeCell ref="A24:O24"/>
    <mergeCell ref="R2:S2"/>
    <mergeCell ref="Q4:Q6"/>
    <mergeCell ref="Q7:Q10"/>
    <mergeCell ref="R25:S25"/>
    <mergeCell ref="Q27:Q29"/>
    <mergeCell ref="A42:P42"/>
    <mergeCell ref="A61:P61"/>
    <mergeCell ref="A80:P80"/>
    <mergeCell ref="Q30:Q33"/>
    <mergeCell ref="O43:O44"/>
    <mergeCell ref="P62:P63"/>
    <mergeCell ref="P43:P44"/>
    <mergeCell ref="A43:A44"/>
    <mergeCell ref="N43:N44"/>
    <mergeCell ref="B43:E43"/>
    <mergeCell ref="F43:I43"/>
    <mergeCell ref="J43:M43"/>
    <mergeCell ref="Q64:Q65"/>
    <mergeCell ref="Q67:Q69"/>
    <mergeCell ref="A81:A82"/>
    <mergeCell ref="B81:E81"/>
    <mergeCell ref="B62:E62"/>
    <mergeCell ref="F62:I62"/>
    <mergeCell ref="N81:N82"/>
    <mergeCell ref="J81:M81"/>
    <mergeCell ref="J62:M62"/>
    <mergeCell ref="R43:S43"/>
    <mergeCell ref="Q45:Q48"/>
    <mergeCell ref="Q49:Q52"/>
    <mergeCell ref="A62:A63"/>
    <mergeCell ref="N62:N63"/>
    <mergeCell ref="O62:O63"/>
    <mergeCell ref="R62:S62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2"/>
  <sheetViews>
    <sheetView topLeftCell="A163" zoomScale="70" zoomScaleNormal="70" workbookViewId="0">
      <selection activeCell="D180" sqref="D180"/>
    </sheetView>
  </sheetViews>
  <sheetFormatPr defaultColWidth="11" defaultRowHeight="15.75" x14ac:dyDescent="0.25"/>
  <cols>
    <col min="1" max="1" width="32.5" customWidth="1"/>
    <col min="2" max="5" width="21.625" customWidth="1"/>
    <col min="7" max="7" width="32.5" customWidth="1"/>
    <col min="8" max="8" width="21.5" customWidth="1"/>
    <col min="9" max="9" width="21.625" customWidth="1"/>
    <col min="10" max="11" width="21.5" customWidth="1"/>
    <col min="13" max="13" width="25.125" customWidth="1"/>
    <col min="14" max="14" width="18.625" customWidth="1"/>
    <col min="15" max="15" width="17.75" customWidth="1"/>
    <col min="16" max="16" width="18.5" customWidth="1"/>
    <col min="17" max="17" width="16.875" customWidth="1"/>
  </cols>
  <sheetData>
    <row r="1" spans="1:17" x14ac:dyDescent="0.25">
      <c r="A1" s="105" t="s">
        <v>101</v>
      </c>
      <c r="B1" s="105"/>
      <c r="C1" s="105"/>
      <c r="D1" s="105"/>
      <c r="E1" s="105"/>
      <c r="G1" s="105" t="s">
        <v>211</v>
      </c>
      <c r="H1" s="105"/>
      <c r="I1" s="105"/>
      <c r="J1" s="105"/>
      <c r="K1" s="105"/>
      <c r="M1" s="105" t="s">
        <v>278</v>
      </c>
      <c r="N1" s="105"/>
      <c r="O1" s="105"/>
      <c r="P1" s="105"/>
      <c r="Q1" s="105"/>
    </row>
    <row r="2" spans="1:17" x14ac:dyDescent="0.25">
      <c r="A2" s="91" t="s">
        <v>271</v>
      </c>
      <c r="B2" s="91"/>
      <c r="C2" s="91"/>
      <c r="D2" s="91"/>
      <c r="E2" s="91"/>
      <c r="G2" s="91" t="s">
        <v>271</v>
      </c>
      <c r="H2" s="91"/>
      <c r="I2" s="91"/>
      <c r="J2" s="91"/>
      <c r="K2" s="91"/>
      <c r="M2" s="91" t="s">
        <v>271</v>
      </c>
      <c r="N2" s="91"/>
      <c r="O2" s="91"/>
      <c r="P2" s="91"/>
      <c r="Q2" s="91"/>
    </row>
    <row r="3" spans="1:17" ht="47.25" x14ac:dyDescent="0.25">
      <c r="A3" s="16" t="s">
        <v>82</v>
      </c>
      <c r="B3" s="16" t="s">
        <v>100</v>
      </c>
      <c r="C3" s="16" t="s">
        <v>83</v>
      </c>
      <c r="D3" s="17" t="s">
        <v>84</v>
      </c>
      <c r="E3" s="16" t="s">
        <v>85</v>
      </c>
      <c r="G3" s="26" t="s">
        <v>82</v>
      </c>
      <c r="H3" s="26" t="s">
        <v>103</v>
      </c>
      <c r="I3" s="26" t="s">
        <v>83</v>
      </c>
      <c r="J3" s="24" t="s">
        <v>84</v>
      </c>
      <c r="K3" s="26" t="s">
        <v>85</v>
      </c>
      <c r="M3" s="89" t="s">
        <v>82</v>
      </c>
      <c r="N3" s="89" t="s">
        <v>279</v>
      </c>
      <c r="O3" s="89" t="s">
        <v>83</v>
      </c>
      <c r="P3" s="90" t="s">
        <v>84</v>
      </c>
      <c r="Q3" s="89" t="s">
        <v>85</v>
      </c>
    </row>
    <row r="4" spans="1:17" x14ac:dyDescent="0.25">
      <c r="A4" s="3">
        <v>50</v>
      </c>
      <c r="B4" s="3">
        <v>1</v>
      </c>
      <c r="C4" s="3">
        <f>A4*B4</f>
        <v>50</v>
      </c>
      <c r="D4" s="3">
        <f>Menu!O7</f>
        <v>0</v>
      </c>
      <c r="E4" s="3">
        <f>D4/C4</f>
        <v>0</v>
      </c>
      <c r="G4" s="3">
        <v>50</v>
      </c>
      <c r="H4" s="3">
        <v>1</v>
      </c>
      <c r="I4" s="3">
        <f>G4*H4</f>
        <v>50</v>
      </c>
      <c r="J4" s="3">
        <f>Menu!O11</f>
        <v>0</v>
      </c>
      <c r="K4" s="3">
        <f>J4/I4</f>
        <v>0</v>
      </c>
      <c r="M4" s="67">
        <v>48</v>
      </c>
      <c r="N4" s="67">
        <v>1</v>
      </c>
      <c r="O4" s="67">
        <f>M4*N4</f>
        <v>48</v>
      </c>
      <c r="P4" s="67">
        <f>Menu!O13</f>
        <v>0</v>
      </c>
      <c r="Q4" s="67">
        <f>P4/O4</f>
        <v>0</v>
      </c>
    </row>
    <row r="5" spans="1:17" ht="47.25" x14ac:dyDescent="0.25">
      <c r="A5" s="16" t="s">
        <v>86</v>
      </c>
      <c r="B5" s="16" t="s">
        <v>87</v>
      </c>
      <c r="C5" s="18" t="s">
        <v>88</v>
      </c>
      <c r="D5" s="5"/>
      <c r="E5" s="5"/>
      <c r="G5" s="26" t="s">
        <v>86</v>
      </c>
      <c r="H5" s="26" t="s">
        <v>87</v>
      </c>
      <c r="I5" s="25" t="s">
        <v>88</v>
      </c>
      <c r="J5" s="5"/>
      <c r="K5" s="5"/>
      <c r="M5" s="89" t="s">
        <v>86</v>
      </c>
      <c r="N5" s="89" t="s">
        <v>87</v>
      </c>
      <c r="O5" s="88" t="s">
        <v>88</v>
      </c>
      <c r="P5" s="68"/>
      <c r="Q5" s="68"/>
    </row>
    <row r="6" spans="1:17" ht="31.5" x14ac:dyDescent="0.25">
      <c r="A6" s="3" t="s">
        <v>89</v>
      </c>
      <c r="B6" s="3">
        <v>50</v>
      </c>
      <c r="C6" s="3">
        <f>B6*E4</f>
        <v>0</v>
      </c>
      <c r="D6" s="5"/>
      <c r="E6" s="5"/>
      <c r="G6" s="2" t="s">
        <v>136</v>
      </c>
      <c r="H6" s="3">
        <v>2.5</v>
      </c>
      <c r="I6" s="3">
        <f>H6*K4</f>
        <v>0</v>
      </c>
      <c r="J6" s="5"/>
      <c r="K6" s="5"/>
      <c r="M6" s="2" t="s">
        <v>280</v>
      </c>
      <c r="N6" s="67">
        <v>5</v>
      </c>
      <c r="O6" s="67">
        <f>N6*Q4</f>
        <v>0</v>
      </c>
      <c r="P6" s="68"/>
      <c r="Q6" s="68"/>
    </row>
    <row r="7" spans="1:17" ht="31.5" x14ac:dyDescent="0.25">
      <c r="A7" s="2" t="s">
        <v>102</v>
      </c>
      <c r="B7" s="3">
        <v>4</v>
      </c>
      <c r="C7" s="67">
        <f>B7*E4</f>
        <v>0</v>
      </c>
      <c r="D7" s="5"/>
      <c r="E7" s="5"/>
      <c r="G7" s="3" t="s">
        <v>224</v>
      </c>
      <c r="H7" s="3">
        <v>6</v>
      </c>
      <c r="I7" s="67">
        <f>H7*K4</f>
        <v>0</v>
      </c>
      <c r="J7" s="5"/>
      <c r="K7" s="5"/>
      <c r="M7" s="2" t="s">
        <v>281</v>
      </c>
      <c r="N7" s="67">
        <v>1.5</v>
      </c>
      <c r="O7" s="67">
        <f>N7*Q4</f>
        <v>0</v>
      </c>
      <c r="P7" s="68"/>
      <c r="Q7" s="68"/>
    </row>
    <row r="8" spans="1:17" ht="31.5" x14ac:dyDescent="0.25">
      <c r="A8" s="3" t="s">
        <v>95</v>
      </c>
      <c r="B8" s="3">
        <v>1.5</v>
      </c>
      <c r="C8" s="67">
        <f>B8*E4</f>
        <v>0</v>
      </c>
      <c r="D8" s="5"/>
      <c r="E8" s="5"/>
      <c r="G8" s="3" t="s">
        <v>226</v>
      </c>
      <c r="H8" s="3">
        <v>1</v>
      </c>
      <c r="I8" s="67">
        <f>H8*K4</f>
        <v>0</v>
      </c>
      <c r="J8" s="5"/>
      <c r="K8" s="5"/>
      <c r="M8" s="2" t="s">
        <v>282</v>
      </c>
      <c r="N8" s="67">
        <v>0.5</v>
      </c>
      <c r="O8" s="67">
        <f>N8*Q4</f>
        <v>0</v>
      </c>
      <c r="P8" s="68"/>
      <c r="Q8" s="68"/>
    </row>
    <row r="9" spans="1:17" ht="31.5" x14ac:dyDescent="0.25">
      <c r="A9" s="3"/>
      <c r="B9" s="3"/>
      <c r="C9" s="67">
        <f t="shared" ref="C9:C16" si="0">B9*E7</f>
        <v>0</v>
      </c>
      <c r="D9" s="5"/>
      <c r="E9" s="5"/>
      <c r="G9" s="3" t="s">
        <v>93</v>
      </c>
      <c r="H9" s="3">
        <v>2</v>
      </c>
      <c r="I9" s="67">
        <f>H9*K4</f>
        <v>0</v>
      </c>
      <c r="J9" s="5"/>
      <c r="K9" s="5"/>
      <c r="M9" s="2" t="s">
        <v>283</v>
      </c>
      <c r="N9" s="67">
        <v>3.5</v>
      </c>
      <c r="O9" s="67">
        <f>N9*Q4</f>
        <v>0</v>
      </c>
      <c r="P9" s="68"/>
      <c r="Q9" s="68"/>
    </row>
    <row r="10" spans="1:17" ht="31.5" x14ac:dyDescent="0.25">
      <c r="A10" s="3"/>
      <c r="B10" s="3"/>
      <c r="C10" s="67">
        <f t="shared" si="0"/>
        <v>0</v>
      </c>
      <c r="D10" s="5"/>
      <c r="E10" s="5"/>
      <c r="G10" s="3" t="s">
        <v>225</v>
      </c>
      <c r="H10" s="3">
        <v>3</v>
      </c>
      <c r="I10" s="67">
        <f>H10*K4</f>
        <v>0</v>
      </c>
      <c r="J10" s="5"/>
      <c r="K10" s="5"/>
      <c r="M10" s="2" t="s">
        <v>284</v>
      </c>
      <c r="N10" s="67">
        <v>0.66600000000000004</v>
      </c>
      <c r="O10" s="67">
        <f>N10*Q4</f>
        <v>0</v>
      </c>
      <c r="P10" s="68"/>
      <c r="Q10" s="68"/>
    </row>
    <row r="11" spans="1:17" x14ac:dyDescent="0.25">
      <c r="A11" s="3"/>
      <c r="B11" s="3"/>
      <c r="C11" s="67">
        <f t="shared" si="0"/>
        <v>0</v>
      </c>
      <c r="D11" s="5"/>
      <c r="E11" s="5"/>
      <c r="G11" s="3" t="s">
        <v>227</v>
      </c>
      <c r="H11" s="3">
        <v>2</v>
      </c>
      <c r="I11" s="67">
        <f>H11*K4</f>
        <v>0</v>
      </c>
      <c r="J11" s="5"/>
      <c r="K11" s="5"/>
      <c r="M11" s="67" t="s">
        <v>95</v>
      </c>
      <c r="N11" s="67">
        <v>0.66</v>
      </c>
      <c r="O11" s="67">
        <f>N11*Q4</f>
        <v>0</v>
      </c>
      <c r="P11" s="68"/>
      <c r="Q11" s="68"/>
    </row>
    <row r="12" spans="1:17" x14ac:dyDescent="0.25">
      <c r="A12" s="3"/>
      <c r="B12" s="3"/>
      <c r="C12" s="67">
        <f t="shared" si="0"/>
        <v>0</v>
      </c>
      <c r="D12" s="5"/>
      <c r="E12" s="5"/>
      <c r="G12" s="3" t="s">
        <v>228</v>
      </c>
      <c r="H12" s="3">
        <v>1</v>
      </c>
      <c r="I12" s="67">
        <f>H12*K4</f>
        <v>0</v>
      </c>
      <c r="J12" s="5"/>
      <c r="K12" s="5"/>
      <c r="M12" s="67" t="s">
        <v>126</v>
      </c>
      <c r="N12" s="67">
        <v>0.66</v>
      </c>
      <c r="O12" s="67">
        <f>N12*Q4</f>
        <v>0</v>
      </c>
      <c r="P12" s="68"/>
      <c r="Q12" s="68"/>
    </row>
    <row r="13" spans="1:17" x14ac:dyDescent="0.25">
      <c r="A13" s="3"/>
      <c r="B13" s="3"/>
      <c r="C13" s="67">
        <f t="shared" si="0"/>
        <v>0</v>
      </c>
      <c r="D13" s="5"/>
      <c r="E13" s="5"/>
      <c r="G13" s="2" t="s">
        <v>229</v>
      </c>
      <c r="H13" s="3">
        <v>1</v>
      </c>
      <c r="I13" s="67">
        <f>H13*K4</f>
        <v>0</v>
      </c>
      <c r="J13" s="5"/>
      <c r="K13" s="5"/>
      <c r="M13" s="2" t="s">
        <v>98</v>
      </c>
      <c r="N13" s="67">
        <v>2</v>
      </c>
      <c r="O13" s="67">
        <f>N13*Q4</f>
        <v>0</v>
      </c>
      <c r="P13" s="68"/>
      <c r="Q13" s="68"/>
    </row>
    <row r="14" spans="1:17" x14ac:dyDescent="0.25">
      <c r="A14" s="3"/>
      <c r="B14" s="3"/>
      <c r="C14" s="67">
        <f t="shared" si="0"/>
        <v>0</v>
      </c>
      <c r="D14" s="5"/>
      <c r="E14" s="5"/>
      <c r="G14" s="2" t="s">
        <v>95</v>
      </c>
      <c r="H14" s="3">
        <v>1</v>
      </c>
      <c r="I14" s="67">
        <f>H14*K4</f>
        <v>0</v>
      </c>
      <c r="J14" s="5"/>
      <c r="K14" s="5"/>
      <c r="M14" s="2"/>
      <c r="N14" s="67"/>
      <c r="O14" s="67">
        <f>N14*Q4</f>
        <v>0</v>
      </c>
      <c r="P14" s="68"/>
      <c r="Q14" s="68"/>
    </row>
    <row r="15" spans="1:17" x14ac:dyDescent="0.25">
      <c r="A15" s="3"/>
      <c r="B15" s="3"/>
      <c r="C15" s="67">
        <f t="shared" si="0"/>
        <v>0</v>
      </c>
      <c r="D15" s="5"/>
      <c r="E15" s="5"/>
      <c r="G15" s="3" t="s">
        <v>201</v>
      </c>
      <c r="H15" s="3">
        <v>9</v>
      </c>
      <c r="I15" s="67">
        <f>H15*K4</f>
        <v>0</v>
      </c>
      <c r="J15" s="5"/>
      <c r="K15" s="5"/>
      <c r="M15" s="67"/>
      <c r="N15" s="67"/>
      <c r="O15" s="67">
        <f>N15*Q4</f>
        <v>0</v>
      </c>
      <c r="P15" s="68"/>
      <c r="Q15" s="68"/>
    </row>
    <row r="16" spans="1:17" x14ac:dyDescent="0.25">
      <c r="A16" s="3"/>
      <c r="B16" s="3"/>
      <c r="C16" s="67">
        <f t="shared" si="0"/>
        <v>0</v>
      </c>
      <c r="D16" s="5"/>
      <c r="E16" s="5"/>
      <c r="G16" s="3" t="s">
        <v>230</v>
      </c>
      <c r="H16" s="3">
        <v>1.75</v>
      </c>
      <c r="I16" s="67">
        <f>H16*K4</f>
        <v>0</v>
      </c>
      <c r="J16" s="5"/>
      <c r="K16" s="5"/>
      <c r="M16" s="67"/>
      <c r="N16" s="67"/>
      <c r="O16" s="67">
        <f>N16*Q4</f>
        <v>0</v>
      </c>
      <c r="P16" s="68"/>
      <c r="Q16" s="68"/>
    </row>
    <row r="17" spans="1:17" x14ac:dyDescent="0.25">
      <c r="A17" s="3"/>
      <c r="B17" s="3"/>
      <c r="C17" s="3">
        <f>B17*E4</f>
        <v>0</v>
      </c>
      <c r="D17" s="5"/>
      <c r="E17" s="5"/>
      <c r="G17" s="3"/>
      <c r="H17" s="3"/>
      <c r="I17" s="3">
        <f>H17*K4</f>
        <v>0</v>
      </c>
      <c r="J17" s="5"/>
      <c r="K17" s="5"/>
      <c r="M17" s="67"/>
      <c r="N17" s="67"/>
      <c r="O17" s="67">
        <f>N17*Q4</f>
        <v>0</v>
      </c>
      <c r="P17" s="68"/>
      <c r="Q17" s="68"/>
    </row>
    <row r="18" spans="1:17" x14ac:dyDescent="0.25">
      <c r="A18" s="3"/>
      <c r="B18" s="3"/>
      <c r="C18" s="3">
        <f>B18*E4</f>
        <v>0</v>
      </c>
      <c r="D18" s="5"/>
      <c r="E18" s="5"/>
      <c r="G18" s="3"/>
      <c r="H18" s="3"/>
      <c r="I18" s="3">
        <f>H18*K4</f>
        <v>0</v>
      </c>
      <c r="J18" s="5"/>
      <c r="K18" s="5"/>
      <c r="M18" s="67"/>
      <c r="N18" s="67"/>
      <c r="O18" s="67">
        <f>N18*Q4</f>
        <v>0</v>
      </c>
      <c r="P18" s="68"/>
      <c r="Q18" s="68"/>
    </row>
    <row r="19" spans="1:17" x14ac:dyDescent="0.25">
      <c r="A19" s="3"/>
      <c r="B19" s="3"/>
      <c r="C19" s="3">
        <f>B19*E4</f>
        <v>0</v>
      </c>
      <c r="D19" s="5"/>
      <c r="E19" s="5"/>
      <c r="G19" s="3"/>
      <c r="H19" s="3"/>
      <c r="I19" s="3">
        <f>H19*K4</f>
        <v>0</v>
      </c>
      <c r="J19" s="5"/>
      <c r="K19" s="5"/>
      <c r="M19" s="67"/>
      <c r="N19" s="67"/>
      <c r="O19" s="67">
        <f>N19*Q4</f>
        <v>0</v>
      </c>
      <c r="P19" s="68"/>
      <c r="Q19" s="68"/>
    </row>
    <row r="20" spans="1:17" x14ac:dyDescent="0.25">
      <c r="A20" s="3"/>
      <c r="B20" s="3"/>
      <c r="C20" s="3">
        <f>B20*E4</f>
        <v>0</v>
      </c>
      <c r="D20" s="5"/>
      <c r="E20" s="5"/>
      <c r="G20" s="3"/>
      <c r="H20" s="3"/>
      <c r="I20" s="3">
        <f>H20*K4</f>
        <v>0</v>
      </c>
      <c r="J20" s="5"/>
      <c r="K20" s="5"/>
      <c r="M20" s="67"/>
      <c r="N20" s="67"/>
      <c r="O20" s="67">
        <f>N20*Q4</f>
        <v>0</v>
      </c>
      <c r="P20" s="68"/>
      <c r="Q20" s="68"/>
    </row>
    <row r="21" spans="1:17" x14ac:dyDescent="0.25">
      <c r="A21" s="3"/>
      <c r="B21" s="3"/>
      <c r="C21" s="3">
        <f>B21*E4</f>
        <v>0</v>
      </c>
      <c r="D21" s="5"/>
      <c r="E21" s="5"/>
      <c r="G21" s="3"/>
      <c r="H21" s="3"/>
      <c r="I21" s="3">
        <f>H21*K4</f>
        <v>0</v>
      </c>
      <c r="J21" s="5"/>
      <c r="K21" s="5"/>
      <c r="M21" s="67"/>
      <c r="N21" s="67"/>
      <c r="O21" s="67">
        <f>N21*Q4</f>
        <v>0</v>
      </c>
      <c r="P21" s="68"/>
      <c r="Q21" s="68"/>
    </row>
    <row r="22" spans="1:17" x14ac:dyDescent="0.25">
      <c r="A22" s="3"/>
      <c r="B22" s="3"/>
      <c r="C22" s="3">
        <f>B22*E4</f>
        <v>0</v>
      </c>
      <c r="D22" s="5"/>
      <c r="E22" s="5"/>
      <c r="G22" s="3"/>
      <c r="H22" s="3"/>
      <c r="I22" s="3">
        <f>H22*K4</f>
        <v>0</v>
      </c>
      <c r="J22" s="5"/>
      <c r="K22" s="5"/>
      <c r="M22" s="67"/>
      <c r="N22" s="67"/>
      <c r="O22" s="67">
        <f>N22*Q4</f>
        <v>0</v>
      </c>
      <c r="P22" s="68"/>
      <c r="Q22" s="68"/>
    </row>
    <row r="23" spans="1:17" x14ac:dyDescent="0.25">
      <c r="A23" s="3"/>
      <c r="B23" s="3"/>
      <c r="C23" s="3">
        <f>B23*E4</f>
        <v>0</v>
      </c>
      <c r="D23" s="5"/>
      <c r="E23" s="5"/>
      <c r="G23" s="3"/>
      <c r="H23" s="3"/>
      <c r="I23" s="3">
        <f>H23*K4</f>
        <v>0</v>
      </c>
      <c r="J23" s="5"/>
      <c r="K23" s="5"/>
      <c r="M23" s="67"/>
      <c r="N23" s="67"/>
      <c r="O23" s="67">
        <f>N23*Q4</f>
        <v>0</v>
      </c>
      <c r="P23" s="68"/>
      <c r="Q23" s="68"/>
    </row>
    <row r="24" spans="1:17" x14ac:dyDescent="0.25">
      <c r="A24" s="3"/>
      <c r="B24" s="3"/>
      <c r="C24" s="3">
        <f>B24*E4</f>
        <v>0</v>
      </c>
      <c r="D24" s="5"/>
      <c r="E24" s="5"/>
      <c r="G24" s="3"/>
      <c r="H24" s="3"/>
      <c r="I24" s="3">
        <f>H24*K4</f>
        <v>0</v>
      </c>
      <c r="J24" s="5"/>
      <c r="K24" s="5"/>
      <c r="M24" s="67"/>
      <c r="N24" s="67"/>
      <c r="O24" s="67">
        <f>N24*Q4</f>
        <v>0</v>
      </c>
      <c r="P24" s="68"/>
      <c r="Q24" s="68"/>
    </row>
    <row r="25" spans="1:17" x14ac:dyDescent="0.25">
      <c r="A25" s="3"/>
      <c r="B25" s="3"/>
      <c r="C25" s="3">
        <f>B25*E4</f>
        <v>0</v>
      </c>
      <c r="D25" s="5"/>
      <c r="E25" s="5"/>
      <c r="G25" s="3"/>
      <c r="H25" s="3"/>
      <c r="I25" s="3">
        <f>H25*K4</f>
        <v>0</v>
      </c>
      <c r="J25" s="5"/>
      <c r="K25" s="5"/>
      <c r="M25" s="67"/>
      <c r="N25" s="67"/>
      <c r="O25" s="67">
        <f>N25*Q4</f>
        <v>0</v>
      </c>
      <c r="P25" s="68"/>
      <c r="Q25" s="68"/>
    </row>
    <row r="26" spans="1:17" x14ac:dyDescent="0.25">
      <c r="A26" s="3"/>
      <c r="B26" s="3"/>
      <c r="C26" s="3">
        <f>B26*E4</f>
        <v>0</v>
      </c>
      <c r="D26" s="5"/>
      <c r="E26" s="5"/>
      <c r="G26" s="3"/>
      <c r="H26" s="3"/>
      <c r="I26" s="3"/>
      <c r="J26" s="5"/>
      <c r="K26" s="5"/>
      <c r="M26" s="67"/>
      <c r="N26" s="67"/>
      <c r="O26" s="67"/>
      <c r="P26" s="68"/>
      <c r="Q26" s="68"/>
    </row>
    <row r="28" spans="1:17" x14ac:dyDescent="0.25">
      <c r="A28" s="105" t="s">
        <v>262</v>
      </c>
      <c r="B28" s="105"/>
      <c r="C28" s="105"/>
      <c r="D28" s="105"/>
      <c r="E28" s="105"/>
      <c r="G28" s="106" t="s">
        <v>277</v>
      </c>
      <c r="H28" s="107"/>
      <c r="I28" s="107"/>
      <c r="J28" s="107"/>
      <c r="K28" s="108"/>
    </row>
    <row r="29" spans="1:17" x14ac:dyDescent="0.25">
      <c r="A29" s="91" t="s">
        <v>271</v>
      </c>
      <c r="B29" s="91"/>
      <c r="C29" s="91"/>
      <c r="D29" s="91"/>
      <c r="E29" s="91"/>
      <c r="G29" s="97" t="s">
        <v>271</v>
      </c>
      <c r="H29" s="98"/>
      <c r="I29" s="98"/>
      <c r="J29" s="98"/>
      <c r="K29" s="99"/>
    </row>
    <row r="30" spans="1:17" ht="47.25" x14ac:dyDescent="0.25">
      <c r="A30" s="74" t="s">
        <v>82</v>
      </c>
      <c r="B30" s="74" t="s">
        <v>103</v>
      </c>
      <c r="C30" s="74" t="s">
        <v>83</v>
      </c>
      <c r="D30" s="75" t="s">
        <v>84</v>
      </c>
      <c r="E30" s="74" t="s">
        <v>85</v>
      </c>
      <c r="G30" s="74" t="s">
        <v>82</v>
      </c>
      <c r="H30" s="74" t="s">
        <v>275</v>
      </c>
      <c r="I30" s="74" t="s">
        <v>83</v>
      </c>
      <c r="J30" s="75" t="s">
        <v>84</v>
      </c>
      <c r="K30" s="74" t="s">
        <v>85</v>
      </c>
    </row>
    <row r="31" spans="1:17" x14ac:dyDescent="0.25">
      <c r="A31" s="67">
        <v>50</v>
      </c>
      <c r="B31" s="67">
        <v>1</v>
      </c>
      <c r="C31" s="67">
        <f>A31*B31</f>
        <v>50</v>
      </c>
      <c r="D31" s="67">
        <f>Menu!O12</f>
        <v>0</v>
      </c>
      <c r="E31" s="67">
        <f>D31/C31</f>
        <v>0</v>
      </c>
      <c r="G31" s="67">
        <v>50</v>
      </c>
      <c r="H31" s="67">
        <v>1</v>
      </c>
      <c r="I31" s="67">
        <f>G31*H31</f>
        <v>50</v>
      </c>
      <c r="J31" s="67">
        <f>Menu!O32</f>
        <v>0</v>
      </c>
      <c r="K31" s="67">
        <f>J31/I31</f>
        <v>0</v>
      </c>
    </row>
    <row r="32" spans="1:17" ht="47.25" x14ac:dyDescent="0.25">
      <c r="A32" s="74" t="s">
        <v>86</v>
      </c>
      <c r="B32" s="74" t="s">
        <v>87</v>
      </c>
      <c r="C32" s="76" t="s">
        <v>88</v>
      </c>
      <c r="D32" s="68"/>
      <c r="E32" s="68"/>
      <c r="G32" s="74" t="s">
        <v>86</v>
      </c>
      <c r="H32" s="74" t="s">
        <v>87</v>
      </c>
      <c r="I32" s="76" t="s">
        <v>88</v>
      </c>
      <c r="J32" s="68"/>
      <c r="K32" s="68"/>
    </row>
    <row r="33" spans="1:11" ht="31.5" x14ac:dyDescent="0.25">
      <c r="A33" s="67" t="s">
        <v>231</v>
      </c>
      <c r="B33" s="67">
        <v>1.5</v>
      </c>
      <c r="C33" s="67">
        <f>B33*E31</f>
        <v>0</v>
      </c>
      <c r="D33" s="68"/>
      <c r="E33" s="68"/>
      <c r="G33" s="2" t="s">
        <v>232</v>
      </c>
      <c r="H33" s="67">
        <v>9</v>
      </c>
      <c r="I33" s="67">
        <f>H33*K31</f>
        <v>0</v>
      </c>
      <c r="J33" s="68"/>
      <c r="K33" s="68"/>
    </row>
    <row r="34" spans="1:11" x14ac:dyDescent="0.25">
      <c r="A34" s="67" t="s">
        <v>104</v>
      </c>
      <c r="B34" s="67">
        <v>6</v>
      </c>
      <c r="C34" s="67">
        <f>B34*E31</f>
        <v>0</v>
      </c>
      <c r="D34" s="68"/>
      <c r="E34" s="68"/>
      <c r="G34" s="67" t="s">
        <v>98</v>
      </c>
      <c r="H34" s="67">
        <v>2</v>
      </c>
      <c r="I34" s="67">
        <f>H34*K31</f>
        <v>0</v>
      </c>
      <c r="J34" s="68"/>
      <c r="K34" s="68"/>
    </row>
    <row r="35" spans="1:11" x14ac:dyDescent="0.25">
      <c r="A35" s="67" t="s">
        <v>105</v>
      </c>
      <c r="B35" s="67">
        <v>2</v>
      </c>
      <c r="C35" s="67">
        <f>B35*E31</f>
        <v>0</v>
      </c>
      <c r="D35" s="68"/>
      <c r="E35" s="68"/>
      <c r="G35" s="67" t="s">
        <v>93</v>
      </c>
      <c r="H35" s="67">
        <v>0.75</v>
      </c>
      <c r="I35" s="67">
        <f>H35*K31</f>
        <v>0</v>
      </c>
      <c r="J35" s="68"/>
      <c r="K35" s="68"/>
    </row>
    <row r="36" spans="1:11" x14ac:dyDescent="0.25">
      <c r="A36" s="67" t="s">
        <v>263</v>
      </c>
      <c r="B36" s="67">
        <v>2</v>
      </c>
      <c r="C36" s="67">
        <f>B36*E31</f>
        <v>0</v>
      </c>
      <c r="D36" s="68"/>
      <c r="E36" s="68"/>
      <c r="G36" s="67" t="s">
        <v>233</v>
      </c>
      <c r="H36" s="67">
        <v>1</v>
      </c>
      <c r="I36" s="67">
        <f>H36*K31</f>
        <v>0</v>
      </c>
      <c r="J36" s="68"/>
      <c r="K36" s="68"/>
    </row>
    <row r="37" spans="1:11" x14ac:dyDescent="0.25">
      <c r="A37" s="67" t="s">
        <v>106</v>
      </c>
      <c r="B37" s="67">
        <v>0.5</v>
      </c>
      <c r="C37" s="67">
        <f>B37*E31</f>
        <v>0</v>
      </c>
      <c r="D37" s="68"/>
      <c r="E37" s="68"/>
      <c r="G37" s="67"/>
      <c r="H37" s="67"/>
      <c r="I37" s="67">
        <f>H37*K31</f>
        <v>0</v>
      </c>
      <c r="J37" s="68"/>
      <c r="K37" s="68"/>
    </row>
    <row r="38" spans="1:11" x14ac:dyDescent="0.25">
      <c r="A38" s="67"/>
      <c r="B38" s="67"/>
      <c r="C38" s="67"/>
      <c r="D38" s="68"/>
      <c r="E38" s="68"/>
      <c r="G38" s="67"/>
      <c r="H38" s="67"/>
      <c r="I38" s="67"/>
      <c r="J38" s="68"/>
      <c r="K38" s="68"/>
    </row>
    <row r="39" spans="1:11" x14ac:dyDescent="0.25">
      <c r="A39" s="67"/>
      <c r="B39" s="67"/>
      <c r="C39" s="67"/>
      <c r="D39" s="68"/>
      <c r="E39" s="68"/>
      <c r="G39" s="67"/>
      <c r="H39" s="67"/>
      <c r="I39" s="67"/>
      <c r="J39" s="68"/>
      <c r="K39" s="68"/>
    </row>
    <row r="40" spans="1:11" x14ac:dyDescent="0.25">
      <c r="A40" s="2"/>
      <c r="B40" s="67"/>
      <c r="C40" s="67"/>
      <c r="D40" s="68"/>
      <c r="E40" s="68"/>
      <c r="G40" s="2"/>
      <c r="H40" s="67"/>
      <c r="I40" s="67"/>
      <c r="J40" s="68"/>
      <c r="K40" s="68"/>
    </row>
    <row r="41" spans="1:11" x14ac:dyDescent="0.25">
      <c r="A41" s="2"/>
      <c r="B41" s="67"/>
      <c r="C41" s="67"/>
      <c r="D41" s="68"/>
      <c r="E41" s="68"/>
      <c r="G41" s="2"/>
      <c r="H41" s="67"/>
      <c r="I41" s="67"/>
      <c r="J41" s="68"/>
      <c r="K41" s="68"/>
    </row>
    <row r="42" spans="1:11" x14ac:dyDescent="0.25">
      <c r="A42" s="67"/>
      <c r="B42" s="67"/>
      <c r="C42" s="67"/>
      <c r="D42" s="68"/>
      <c r="E42" s="68"/>
      <c r="G42" s="67"/>
      <c r="H42" s="67"/>
      <c r="I42" s="67"/>
      <c r="J42" s="68"/>
      <c r="K42" s="68"/>
    </row>
    <row r="43" spans="1:11" x14ac:dyDescent="0.25">
      <c r="A43" s="67"/>
      <c r="B43" s="67"/>
      <c r="C43" s="67"/>
      <c r="D43" s="68"/>
      <c r="E43" s="68"/>
      <c r="G43" s="67"/>
      <c r="H43" s="67"/>
      <c r="I43" s="67"/>
      <c r="J43" s="68"/>
      <c r="K43" s="68"/>
    </row>
    <row r="44" spans="1:11" x14ac:dyDescent="0.25">
      <c r="A44" s="67"/>
      <c r="B44" s="67"/>
      <c r="C44" s="67"/>
      <c r="D44" s="68"/>
      <c r="E44" s="68"/>
      <c r="G44" s="67"/>
      <c r="H44" s="67"/>
      <c r="I44" s="67"/>
      <c r="J44" s="68"/>
      <c r="K44" s="68"/>
    </row>
    <row r="45" spans="1:11" x14ac:dyDescent="0.25">
      <c r="A45" s="67"/>
      <c r="B45" s="67"/>
      <c r="C45" s="67"/>
      <c r="D45" s="68"/>
      <c r="E45" s="68"/>
      <c r="G45" s="67"/>
      <c r="H45" s="67"/>
      <c r="I45" s="67"/>
      <c r="J45" s="68"/>
      <c r="K45" s="68"/>
    </row>
    <row r="46" spans="1:11" x14ac:dyDescent="0.25">
      <c r="A46" s="67"/>
      <c r="B46" s="67"/>
      <c r="C46" s="67"/>
      <c r="D46" s="68"/>
      <c r="E46" s="68"/>
      <c r="G46" s="67"/>
      <c r="H46" s="67"/>
      <c r="I46" s="67"/>
      <c r="J46" s="68"/>
      <c r="K46" s="68"/>
    </row>
    <row r="47" spans="1:11" x14ac:dyDescent="0.25">
      <c r="A47" s="67"/>
      <c r="B47" s="67"/>
      <c r="C47" s="67"/>
      <c r="D47" s="68"/>
      <c r="E47" s="68"/>
      <c r="G47" s="67"/>
      <c r="H47" s="67"/>
      <c r="I47" s="67"/>
      <c r="J47" s="68"/>
      <c r="K47" s="68"/>
    </row>
    <row r="48" spans="1:11" x14ac:dyDescent="0.25">
      <c r="A48" s="67"/>
      <c r="B48" s="67"/>
      <c r="C48" s="67"/>
      <c r="D48" s="68"/>
      <c r="E48" s="68"/>
      <c r="G48" s="67"/>
      <c r="H48" s="67"/>
      <c r="I48" s="67"/>
      <c r="J48" s="68"/>
      <c r="K48" s="68"/>
    </row>
    <row r="49" spans="1:11" x14ac:dyDescent="0.25">
      <c r="A49" s="67"/>
      <c r="B49" s="67"/>
      <c r="C49" s="67"/>
      <c r="D49" s="68"/>
      <c r="E49" s="68"/>
      <c r="G49" s="67"/>
      <c r="H49" s="67"/>
      <c r="I49" s="67"/>
      <c r="J49" s="68"/>
      <c r="K49" s="68"/>
    </row>
    <row r="50" spans="1:11" x14ac:dyDescent="0.25">
      <c r="A50" s="67"/>
      <c r="B50" s="67"/>
      <c r="C50" s="67">
        <f>B50*E31</f>
        <v>0</v>
      </c>
      <c r="D50" s="68"/>
      <c r="E50" s="68"/>
      <c r="G50" s="67"/>
      <c r="H50" s="67"/>
      <c r="I50" s="67"/>
      <c r="J50" s="68"/>
      <c r="K50" s="68"/>
    </row>
    <row r="51" spans="1:11" x14ac:dyDescent="0.25">
      <c r="A51" s="67"/>
      <c r="B51" s="67"/>
      <c r="C51" s="67">
        <f>B51*E31</f>
        <v>0</v>
      </c>
      <c r="D51" s="68"/>
      <c r="E51" s="68"/>
      <c r="G51" s="67"/>
      <c r="H51" s="67"/>
      <c r="I51" s="67"/>
      <c r="J51" s="68"/>
      <c r="K51" s="68"/>
    </row>
    <row r="52" spans="1:11" x14ac:dyDescent="0.25">
      <c r="A52" s="67"/>
      <c r="B52" s="67"/>
      <c r="C52" s="67">
        <f>B52*E31</f>
        <v>0</v>
      </c>
      <c r="D52" s="68"/>
      <c r="E52" s="68"/>
      <c r="G52" s="67"/>
      <c r="H52" s="67"/>
      <c r="I52" s="67"/>
      <c r="J52" s="68"/>
      <c r="K52" s="68"/>
    </row>
    <row r="53" spans="1:11" x14ac:dyDescent="0.25">
      <c r="A53" s="67"/>
      <c r="B53" s="67"/>
      <c r="C53" s="67">
        <f>B53*E31</f>
        <v>0</v>
      </c>
      <c r="D53" s="68"/>
      <c r="E53" s="68"/>
      <c r="G53" s="67"/>
      <c r="H53" s="67"/>
      <c r="I53" s="67"/>
      <c r="J53" s="68"/>
      <c r="K53" s="68"/>
    </row>
    <row r="54" spans="1:11" x14ac:dyDescent="0.25">
      <c r="A54" s="106" t="s">
        <v>137</v>
      </c>
      <c r="B54" s="107"/>
      <c r="C54" s="107"/>
      <c r="D54" s="107"/>
      <c r="E54" s="108"/>
      <c r="G54" s="106" t="s">
        <v>122</v>
      </c>
      <c r="H54" s="107"/>
      <c r="I54" s="107"/>
      <c r="J54" s="107"/>
      <c r="K54" s="108"/>
    </row>
    <row r="55" spans="1:11" x14ac:dyDescent="0.25">
      <c r="A55" s="97" t="s">
        <v>271</v>
      </c>
      <c r="B55" s="98"/>
      <c r="C55" s="98"/>
      <c r="D55" s="98"/>
      <c r="E55" s="99"/>
      <c r="G55" s="97" t="s">
        <v>271</v>
      </c>
      <c r="H55" s="98"/>
      <c r="I55" s="98"/>
      <c r="J55" s="98"/>
      <c r="K55" s="99"/>
    </row>
    <row r="56" spans="1:11" ht="47.25" x14ac:dyDescent="0.25">
      <c r="A56" s="37" t="s">
        <v>82</v>
      </c>
      <c r="B56" s="37" t="s">
        <v>239</v>
      </c>
      <c r="C56" s="37" t="s">
        <v>83</v>
      </c>
      <c r="D56" s="35" t="s">
        <v>84</v>
      </c>
      <c r="E56" s="37" t="s">
        <v>85</v>
      </c>
      <c r="G56" s="37" t="s">
        <v>82</v>
      </c>
      <c r="H56" s="37" t="s">
        <v>100</v>
      </c>
      <c r="I56" s="37" t="s">
        <v>83</v>
      </c>
      <c r="J56" s="35" t="s">
        <v>84</v>
      </c>
      <c r="K56" s="37" t="s">
        <v>85</v>
      </c>
    </row>
    <row r="57" spans="1:11" x14ac:dyDescent="0.25">
      <c r="A57" s="3">
        <v>50</v>
      </c>
      <c r="B57" s="3">
        <v>1</v>
      </c>
      <c r="C57" s="3">
        <f>A57*B57</f>
        <v>50</v>
      </c>
      <c r="D57" s="3">
        <f>Menu!O33</f>
        <v>0</v>
      </c>
      <c r="E57" s="3">
        <f>D57/C57</f>
        <v>0</v>
      </c>
      <c r="G57" s="3">
        <v>50</v>
      </c>
      <c r="H57" s="3">
        <v>1</v>
      </c>
      <c r="I57" s="3">
        <f>G57*H57</f>
        <v>50</v>
      </c>
      <c r="J57" s="3">
        <f>Menu!O41</f>
        <v>0</v>
      </c>
      <c r="K57" s="3">
        <f>J57/I57</f>
        <v>0</v>
      </c>
    </row>
    <row r="58" spans="1:11" ht="47.25" x14ac:dyDescent="0.25">
      <c r="A58" s="37" t="s">
        <v>86</v>
      </c>
      <c r="B58" s="37" t="s">
        <v>87</v>
      </c>
      <c r="C58" s="36" t="s">
        <v>88</v>
      </c>
      <c r="D58" s="5"/>
      <c r="E58" s="5"/>
      <c r="G58" s="37" t="s">
        <v>86</v>
      </c>
      <c r="H58" s="37" t="s">
        <v>87</v>
      </c>
      <c r="I58" s="36" t="s">
        <v>88</v>
      </c>
      <c r="J58" s="5"/>
      <c r="K58" s="5"/>
    </row>
    <row r="59" spans="1:11" x14ac:dyDescent="0.25">
      <c r="A59" s="2" t="s">
        <v>191</v>
      </c>
      <c r="B59" s="3">
        <v>3</v>
      </c>
      <c r="C59" s="40">
        <f>B59*E57</f>
        <v>0</v>
      </c>
      <c r="D59" s="5"/>
      <c r="E59" s="5"/>
      <c r="G59" s="3" t="s">
        <v>123</v>
      </c>
      <c r="H59" s="3">
        <v>1</v>
      </c>
      <c r="I59" s="40">
        <f>H59*K57</f>
        <v>0</v>
      </c>
      <c r="J59" s="5"/>
      <c r="K59" s="5"/>
    </row>
    <row r="60" spans="1:11" x14ac:dyDescent="0.25">
      <c r="A60" s="3" t="s">
        <v>192</v>
      </c>
      <c r="B60" s="3">
        <v>3.25</v>
      </c>
      <c r="C60" s="40">
        <f>B60*E57</f>
        <v>0</v>
      </c>
      <c r="D60" s="5"/>
      <c r="E60" s="5"/>
      <c r="G60" s="3" t="s">
        <v>259</v>
      </c>
      <c r="H60" s="3">
        <v>3</v>
      </c>
      <c r="I60" s="40">
        <f>H60*K57</f>
        <v>0</v>
      </c>
      <c r="J60" s="5"/>
      <c r="K60" s="5"/>
    </row>
    <row r="61" spans="1:11" x14ac:dyDescent="0.25">
      <c r="A61" s="3" t="s">
        <v>193</v>
      </c>
      <c r="B61" s="3">
        <v>2.25</v>
      </c>
      <c r="C61" s="40">
        <f>B61*E57</f>
        <v>0</v>
      </c>
      <c r="D61" s="5"/>
      <c r="E61" s="5"/>
      <c r="G61" s="3" t="s">
        <v>98</v>
      </c>
      <c r="H61" s="3">
        <v>2.25</v>
      </c>
      <c r="I61" s="40">
        <f>H61*K57</f>
        <v>0</v>
      </c>
      <c r="J61" s="5"/>
      <c r="K61" s="5"/>
    </row>
    <row r="62" spans="1:11" x14ac:dyDescent="0.25">
      <c r="A62" s="3" t="s">
        <v>194</v>
      </c>
      <c r="B62" s="3">
        <v>2.75</v>
      </c>
      <c r="C62" s="40">
        <f>B62*E57</f>
        <v>0</v>
      </c>
      <c r="D62" s="5"/>
      <c r="E62" s="5"/>
      <c r="G62" s="3" t="s">
        <v>124</v>
      </c>
      <c r="H62" s="3">
        <v>1.5</v>
      </c>
      <c r="I62" s="40">
        <f>H62*K57</f>
        <v>0</v>
      </c>
      <c r="J62" s="5"/>
      <c r="K62" s="5"/>
    </row>
    <row r="63" spans="1:11" x14ac:dyDescent="0.25">
      <c r="A63" s="3" t="s">
        <v>195</v>
      </c>
      <c r="B63" s="3">
        <v>0.5</v>
      </c>
      <c r="C63" s="40">
        <f>B63*E57</f>
        <v>0</v>
      </c>
      <c r="D63" s="5"/>
      <c r="E63" s="5"/>
      <c r="G63" s="3" t="s">
        <v>241</v>
      </c>
      <c r="H63" s="3">
        <v>12</v>
      </c>
      <c r="I63" s="40">
        <f>H63*K57</f>
        <v>0</v>
      </c>
      <c r="J63" s="5"/>
      <c r="K63" s="5"/>
    </row>
    <row r="64" spans="1:11" x14ac:dyDescent="0.25">
      <c r="A64" s="3" t="s">
        <v>196</v>
      </c>
      <c r="B64" s="3">
        <v>6</v>
      </c>
      <c r="C64" s="40">
        <f>B64*E57</f>
        <v>0</v>
      </c>
      <c r="D64" s="5"/>
      <c r="E64" s="5"/>
      <c r="G64" s="3" t="s">
        <v>91</v>
      </c>
      <c r="H64" s="3">
        <v>1.5</v>
      </c>
      <c r="I64" s="40">
        <f>H64*K57</f>
        <v>0</v>
      </c>
      <c r="J64" s="5"/>
      <c r="K64" s="5"/>
    </row>
    <row r="65" spans="1:11" x14ac:dyDescent="0.25">
      <c r="A65" s="3" t="s">
        <v>197</v>
      </c>
      <c r="B65" s="3">
        <v>1</v>
      </c>
      <c r="C65" s="40">
        <f>B65*E57</f>
        <v>0</v>
      </c>
      <c r="D65" s="5"/>
      <c r="E65" s="5"/>
      <c r="G65" s="3" t="s">
        <v>90</v>
      </c>
      <c r="H65" s="3">
        <v>0.5</v>
      </c>
      <c r="I65" s="40">
        <f>H65*K57</f>
        <v>0</v>
      </c>
      <c r="J65" s="5"/>
      <c r="K65" s="5"/>
    </row>
    <row r="66" spans="1:11" x14ac:dyDescent="0.25">
      <c r="A66" s="2" t="s">
        <v>98</v>
      </c>
      <c r="B66" s="3">
        <v>1.5</v>
      </c>
      <c r="C66" s="40">
        <f>B66*E57</f>
        <v>0</v>
      </c>
      <c r="D66" s="5"/>
      <c r="E66" s="5"/>
      <c r="G66" s="3" t="s">
        <v>125</v>
      </c>
      <c r="H66" s="3">
        <v>1.5</v>
      </c>
      <c r="I66" s="40">
        <f>H66*K57</f>
        <v>0</v>
      </c>
      <c r="J66" s="5"/>
      <c r="K66" s="5"/>
    </row>
    <row r="67" spans="1:11" x14ac:dyDescent="0.25">
      <c r="A67" s="2" t="s">
        <v>198</v>
      </c>
      <c r="B67" s="3">
        <v>1</v>
      </c>
      <c r="C67" s="40">
        <f>B67*E57</f>
        <v>0</v>
      </c>
      <c r="D67" s="5"/>
      <c r="E67" s="5"/>
      <c r="G67" s="3" t="s">
        <v>95</v>
      </c>
      <c r="H67" s="3">
        <v>0.5</v>
      </c>
      <c r="I67" s="40">
        <f>H67*K57</f>
        <v>0</v>
      </c>
      <c r="J67" s="5"/>
      <c r="K67" s="5"/>
    </row>
    <row r="68" spans="1:11" x14ac:dyDescent="0.25">
      <c r="A68" s="3" t="s">
        <v>93</v>
      </c>
      <c r="B68" s="3">
        <v>1</v>
      </c>
      <c r="C68" s="40">
        <f>B68*E57</f>
        <v>0</v>
      </c>
      <c r="D68" s="5"/>
      <c r="E68" s="5"/>
      <c r="G68" s="3" t="s">
        <v>126</v>
      </c>
      <c r="H68" s="3">
        <v>0.5</v>
      </c>
      <c r="I68" s="40">
        <f>H68*K57</f>
        <v>0</v>
      </c>
      <c r="J68" s="5"/>
      <c r="K68" s="5"/>
    </row>
    <row r="69" spans="1:11" x14ac:dyDescent="0.25">
      <c r="A69" s="3" t="s">
        <v>199</v>
      </c>
      <c r="B69" s="3">
        <v>1</v>
      </c>
      <c r="C69" s="40">
        <f>B69*E57</f>
        <v>0</v>
      </c>
      <c r="D69" s="5"/>
      <c r="E69" s="5"/>
      <c r="G69" s="3"/>
      <c r="H69" s="3"/>
      <c r="I69" s="40">
        <f>H69*K57</f>
        <v>0</v>
      </c>
      <c r="J69" s="5"/>
      <c r="K69" s="5"/>
    </row>
    <row r="70" spans="1:11" x14ac:dyDescent="0.25">
      <c r="A70" s="3"/>
      <c r="B70" s="3"/>
      <c r="C70" s="40"/>
      <c r="D70" s="5"/>
      <c r="E70" s="5"/>
      <c r="G70" s="3"/>
      <c r="H70" s="3"/>
      <c r="I70" s="40">
        <f>H70*K57</f>
        <v>0</v>
      </c>
      <c r="J70" s="5"/>
      <c r="K70" s="5"/>
    </row>
    <row r="71" spans="1:11" x14ac:dyDescent="0.25">
      <c r="A71" s="3"/>
      <c r="B71" s="3"/>
      <c r="C71" s="40"/>
      <c r="D71" s="5"/>
      <c r="E71" s="5"/>
      <c r="G71" s="3"/>
      <c r="H71" s="3"/>
      <c r="I71" s="40">
        <f>H71*K57</f>
        <v>0</v>
      </c>
      <c r="J71" s="5"/>
      <c r="K71" s="5"/>
    </row>
    <row r="72" spans="1:11" x14ac:dyDescent="0.25">
      <c r="A72" s="3"/>
      <c r="B72" s="3"/>
      <c r="C72" s="40"/>
      <c r="D72" s="5"/>
      <c r="E72" s="5"/>
      <c r="G72" s="3"/>
      <c r="H72" s="3"/>
      <c r="I72" s="40">
        <f>H72*K57</f>
        <v>0</v>
      </c>
      <c r="J72" s="5"/>
      <c r="K72" s="5"/>
    </row>
    <row r="73" spans="1:11" x14ac:dyDescent="0.25">
      <c r="A73" s="3"/>
      <c r="B73" s="3"/>
      <c r="C73" s="40"/>
      <c r="D73" s="5"/>
      <c r="E73" s="5"/>
      <c r="G73" s="3"/>
      <c r="H73" s="3"/>
      <c r="I73" s="40">
        <f>H73*K57</f>
        <v>0</v>
      </c>
      <c r="J73" s="5"/>
      <c r="K73" s="5"/>
    </row>
    <row r="74" spans="1:11" x14ac:dyDescent="0.25">
      <c r="A74" s="3"/>
      <c r="B74" s="3"/>
      <c r="C74" s="40"/>
      <c r="D74" s="5"/>
      <c r="E74" s="5"/>
      <c r="G74" s="3"/>
      <c r="H74" s="3"/>
      <c r="I74" s="40">
        <f>H74*K57</f>
        <v>0</v>
      </c>
      <c r="J74" s="5"/>
      <c r="K74" s="5"/>
    </row>
    <row r="75" spans="1:11" x14ac:dyDescent="0.25">
      <c r="A75" s="3"/>
      <c r="B75" s="3"/>
      <c r="C75" s="40"/>
      <c r="D75" s="5"/>
      <c r="E75" s="5"/>
      <c r="G75" s="3"/>
      <c r="H75" s="3"/>
      <c r="I75" s="40">
        <f>H75*K57</f>
        <v>0</v>
      </c>
      <c r="J75" s="5"/>
      <c r="K75" s="5"/>
    </row>
    <row r="76" spans="1:11" x14ac:dyDescent="0.25">
      <c r="A76" s="3"/>
      <c r="B76" s="3"/>
      <c r="C76" s="40"/>
      <c r="D76" s="5"/>
      <c r="E76" s="5"/>
      <c r="G76" s="3"/>
      <c r="H76" s="3"/>
      <c r="I76" s="40">
        <f>H76*K57</f>
        <v>0</v>
      </c>
      <c r="J76" s="5"/>
      <c r="K76" s="5"/>
    </row>
    <row r="77" spans="1:11" x14ac:dyDescent="0.25">
      <c r="A77" s="3"/>
      <c r="B77" s="3"/>
      <c r="C77" s="40"/>
      <c r="D77" s="5"/>
      <c r="E77" s="5"/>
      <c r="G77" s="3"/>
      <c r="H77" s="3"/>
      <c r="I77" s="40">
        <f>H77*K57</f>
        <v>0</v>
      </c>
      <c r="J77" s="5"/>
      <c r="K77" s="5"/>
    </row>
    <row r="78" spans="1:11" x14ac:dyDescent="0.25">
      <c r="A78" s="3"/>
      <c r="B78" s="3"/>
      <c r="C78" s="40"/>
      <c r="D78" s="5"/>
      <c r="E78" s="5"/>
      <c r="G78" s="3"/>
      <c r="H78" s="3"/>
      <c r="I78" s="40">
        <f>H78*K57</f>
        <v>0</v>
      </c>
      <c r="J78" s="5"/>
      <c r="K78" s="5"/>
    </row>
    <row r="79" spans="1:11" x14ac:dyDescent="0.25">
      <c r="A79" s="3"/>
      <c r="B79" s="3"/>
      <c r="C79" s="40"/>
      <c r="D79" s="5"/>
      <c r="E79" s="5"/>
      <c r="G79" s="3"/>
      <c r="H79" s="3"/>
      <c r="I79" s="40">
        <f>H79*K57</f>
        <v>0</v>
      </c>
      <c r="J79" s="5"/>
      <c r="K79" s="5"/>
    </row>
    <row r="80" spans="1:11" x14ac:dyDescent="0.25">
      <c r="C80" s="39"/>
      <c r="I80" s="39"/>
    </row>
    <row r="81" spans="1:11" x14ac:dyDescent="0.25">
      <c r="A81" s="105" t="s">
        <v>248</v>
      </c>
      <c r="B81" s="105"/>
      <c r="C81" s="105"/>
      <c r="D81" s="105"/>
      <c r="E81" s="105"/>
      <c r="G81" s="106" t="s">
        <v>189</v>
      </c>
      <c r="H81" s="107"/>
      <c r="I81" s="107"/>
      <c r="J81" s="107"/>
      <c r="K81" s="108"/>
    </row>
    <row r="82" spans="1:11" x14ac:dyDescent="0.25">
      <c r="A82" s="91" t="s">
        <v>271</v>
      </c>
      <c r="B82" s="91"/>
      <c r="C82" s="91"/>
      <c r="D82" s="91"/>
      <c r="E82" s="91"/>
      <c r="G82" s="97" t="s">
        <v>271</v>
      </c>
      <c r="H82" s="98"/>
      <c r="I82" s="98"/>
      <c r="J82" s="98"/>
      <c r="K82" s="99"/>
    </row>
    <row r="83" spans="1:11" ht="47.25" x14ac:dyDescent="0.25">
      <c r="A83" s="86" t="s">
        <v>82</v>
      </c>
      <c r="B83" s="86" t="s">
        <v>127</v>
      </c>
      <c r="C83" s="86" t="s">
        <v>83</v>
      </c>
      <c r="D83" s="87" t="s">
        <v>84</v>
      </c>
      <c r="E83" s="86" t="s">
        <v>85</v>
      </c>
      <c r="G83" s="77" t="s">
        <v>82</v>
      </c>
      <c r="H83" s="77" t="s">
        <v>97</v>
      </c>
      <c r="I83" s="77" t="s">
        <v>83</v>
      </c>
      <c r="J83" s="78" t="s">
        <v>84</v>
      </c>
      <c r="K83" s="77" t="s">
        <v>85</v>
      </c>
    </row>
    <row r="84" spans="1:11" x14ac:dyDescent="0.25">
      <c r="A84" s="67">
        <v>48</v>
      </c>
      <c r="B84" s="67">
        <v>1</v>
      </c>
      <c r="C84" s="67">
        <f>A84*B84</f>
        <v>48</v>
      </c>
      <c r="D84" s="67">
        <f>Menu!O48</f>
        <v>0</v>
      </c>
      <c r="E84" s="67">
        <f>D84/C84</f>
        <v>0</v>
      </c>
      <c r="G84" s="67">
        <v>50</v>
      </c>
      <c r="H84" s="67">
        <v>1</v>
      </c>
      <c r="I84" s="67">
        <f>G84*H84</f>
        <v>50</v>
      </c>
      <c r="J84" s="67">
        <f>Menu!O51</f>
        <v>0</v>
      </c>
      <c r="K84" s="67">
        <f>J84/I84</f>
        <v>0</v>
      </c>
    </row>
    <row r="85" spans="1:11" ht="47.25" x14ac:dyDescent="0.25">
      <c r="A85" s="86" t="s">
        <v>86</v>
      </c>
      <c r="B85" s="86" t="s">
        <v>87</v>
      </c>
      <c r="C85" s="85" t="s">
        <v>88</v>
      </c>
      <c r="D85" s="68"/>
      <c r="E85" s="68"/>
      <c r="G85" s="77" t="s">
        <v>86</v>
      </c>
      <c r="H85" s="77" t="s">
        <v>87</v>
      </c>
      <c r="I85" s="79" t="s">
        <v>88</v>
      </c>
      <c r="J85" s="68"/>
      <c r="K85" s="68"/>
    </row>
    <row r="86" spans="1:11" ht="31.5" x14ac:dyDescent="0.25">
      <c r="A86" s="80" t="s">
        <v>234</v>
      </c>
      <c r="B86" s="81">
        <v>4</v>
      </c>
      <c r="C86" s="40">
        <f>B86*E84</f>
        <v>0</v>
      </c>
      <c r="D86" s="68"/>
      <c r="E86" s="68"/>
      <c r="G86" s="2" t="s">
        <v>272</v>
      </c>
      <c r="H86" s="67">
        <v>10.25</v>
      </c>
      <c r="I86" s="40">
        <f>H86*K84</f>
        <v>0</v>
      </c>
      <c r="J86" s="68"/>
      <c r="K86" s="68"/>
    </row>
    <row r="87" spans="1:11" x14ac:dyDescent="0.25">
      <c r="A87" s="82" t="s">
        <v>246</v>
      </c>
      <c r="B87" s="83">
        <v>32</v>
      </c>
      <c r="C87" s="40">
        <f>B87*E84</f>
        <v>0</v>
      </c>
      <c r="D87" s="68"/>
      <c r="E87" s="68"/>
      <c r="G87" s="67" t="s">
        <v>96</v>
      </c>
      <c r="H87" s="67">
        <v>0.5</v>
      </c>
      <c r="I87" s="40">
        <f>H87*K84</f>
        <v>0</v>
      </c>
      <c r="J87" s="68"/>
      <c r="K87" s="68"/>
    </row>
    <row r="88" spans="1:11" x14ac:dyDescent="0.25">
      <c r="A88" s="82" t="s">
        <v>235</v>
      </c>
      <c r="B88" s="83">
        <v>2</v>
      </c>
      <c r="C88" s="40">
        <f>B88*E84</f>
        <v>0</v>
      </c>
      <c r="D88" s="68"/>
      <c r="E88" s="68"/>
      <c r="G88" s="67" t="s">
        <v>222</v>
      </c>
      <c r="H88" s="67">
        <v>2.67</v>
      </c>
      <c r="I88" s="40">
        <f>H88*K84</f>
        <v>0</v>
      </c>
      <c r="J88" s="68"/>
      <c r="K88" s="68"/>
    </row>
    <row r="89" spans="1:11" x14ac:dyDescent="0.25">
      <c r="A89" s="82" t="s">
        <v>245</v>
      </c>
      <c r="B89" s="83">
        <v>2</v>
      </c>
      <c r="C89" s="40">
        <f>B89*E84</f>
        <v>0</v>
      </c>
      <c r="D89" s="68"/>
      <c r="E89" s="68"/>
      <c r="G89" s="67" t="s">
        <v>221</v>
      </c>
      <c r="H89" s="67">
        <v>2.75</v>
      </c>
      <c r="I89" s="40">
        <f>H89*K84</f>
        <v>0</v>
      </c>
      <c r="J89" s="68"/>
      <c r="K89" s="68"/>
    </row>
    <row r="90" spans="1:11" x14ac:dyDescent="0.25">
      <c r="A90" s="82" t="s">
        <v>273</v>
      </c>
      <c r="B90" s="83">
        <v>1</v>
      </c>
      <c r="C90" s="40">
        <f>B90*E84</f>
        <v>0</v>
      </c>
      <c r="D90" s="68"/>
      <c r="E90" s="68"/>
      <c r="G90" s="67" t="s">
        <v>105</v>
      </c>
      <c r="H90" s="67">
        <v>4.5</v>
      </c>
      <c r="I90" s="40">
        <f>H90*K84</f>
        <v>0</v>
      </c>
      <c r="J90" s="68"/>
      <c r="K90" s="68"/>
    </row>
    <row r="91" spans="1:11" x14ac:dyDescent="0.25">
      <c r="A91" s="82" t="s">
        <v>236</v>
      </c>
      <c r="B91" s="83">
        <v>3</v>
      </c>
      <c r="C91" s="40">
        <f>B91*E84</f>
        <v>0</v>
      </c>
      <c r="D91" s="68"/>
      <c r="E91" s="68"/>
      <c r="G91" s="67" t="s">
        <v>141</v>
      </c>
      <c r="H91" s="67">
        <v>3</v>
      </c>
      <c r="I91" s="40">
        <f>H91*K84</f>
        <v>0</v>
      </c>
      <c r="J91" s="68"/>
      <c r="K91" s="68"/>
    </row>
    <row r="92" spans="1:11" x14ac:dyDescent="0.25">
      <c r="A92" s="82" t="s">
        <v>95</v>
      </c>
      <c r="B92" s="83">
        <v>1</v>
      </c>
      <c r="C92" s="40">
        <f>B92*E84</f>
        <v>0</v>
      </c>
      <c r="D92" s="68"/>
      <c r="E92" s="68"/>
      <c r="G92" s="67" t="s">
        <v>93</v>
      </c>
      <c r="H92" s="67">
        <v>1.5</v>
      </c>
      <c r="I92" s="40">
        <f>H92*K84</f>
        <v>0</v>
      </c>
      <c r="J92" s="68"/>
      <c r="K92" s="68"/>
    </row>
    <row r="93" spans="1:11" x14ac:dyDescent="0.25">
      <c r="A93" s="82" t="s">
        <v>247</v>
      </c>
      <c r="B93" s="83">
        <v>0.5</v>
      </c>
      <c r="C93" s="40">
        <f>B93*E84</f>
        <v>0</v>
      </c>
      <c r="D93" s="68"/>
      <c r="E93" s="68"/>
      <c r="G93" s="67" t="s">
        <v>92</v>
      </c>
      <c r="H93" s="67">
        <v>1</v>
      </c>
      <c r="I93" s="40">
        <f>H93*K84</f>
        <v>0</v>
      </c>
      <c r="J93" s="68"/>
      <c r="K93" s="68"/>
    </row>
    <row r="94" spans="1:11" x14ac:dyDescent="0.25">
      <c r="A94" s="67"/>
      <c r="B94" s="67"/>
      <c r="C94" s="40">
        <f>B94*E84</f>
        <v>0</v>
      </c>
      <c r="D94" s="68"/>
      <c r="E94" s="68"/>
      <c r="G94" s="67" t="s">
        <v>223</v>
      </c>
      <c r="H94" s="67">
        <v>6</v>
      </c>
      <c r="I94" s="40">
        <f>H94*K84</f>
        <v>0</v>
      </c>
      <c r="J94" s="68"/>
      <c r="K94" s="68"/>
    </row>
    <row r="95" spans="1:11" x14ac:dyDescent="0.25">
      <c r="A95" s="67"/>
      <c r="B95" s="67"/>
      <c r="C95" s="67">
        <f>B95*E84</f>
        <v>0</v>
      </c>
      <c r="D95" s="68"/>
      <c r="E95" s="68"/>
      <c r="G95" s="67" t="s">
        <v>242</v>
      </c>
      <c r="H95" s="67">
        <v>10</v>
      </c>
      <c r="I95" s="40">
        <f>H95*K84</f>
        <v>0</v>
      </c>
      <c r="J95" s="68"/>
      <c r="K95" s="68"/>
    </row>
    <row r="96" spans="1:11" x14ac:dyDescent="0.25">
      <c r="A96" s="67"/>
      <c r="B96" s="67"/>
      <c r="C96" s="67">
        <f>B96*E84</f>
        <v>0</v>
      </c>
      <c r="D96" s="68"/>
      <c r="E96" s="68"/>
      <c r="G96" s="67" t="s">
        <v>243</v>
      </c>
      <c r="H96" s="67">
        <v>6</v>
      </c>
      <c r="I96" s="40">
        <f>H96*K84</f>
        <v>0</v>
      </c>
      <c r="J96" s="68"/>
      <c r="K96" s="68"/>
    </row>
    <row r="97" spans="1:11" x14ac:dyDescent="0.25">
      <c r="A97" s="67"/>
      <c r="B97" s="67"/>
      <c r="C97" s="67">
        <f>B97*E84</f>
        <v>0</v>
      </c>
      <c r="D97" s="68"/>
      <c r="E97" s="68"/>
      <c r="G97" s="67" t="s">
        <v>244</v>
      </c>
      <c r="H97" s="67">
        <v>7</v>
      </c>
      <c r="I97" s="40">
        <f>H97*K84</f>
        <v>0</v>
      </c>
      <c r="J97" s="68"/>
      <c r="K97" s="68"/>
    </row>
    <row r="98" spans="1:11" x14ac:dyDescent="0.25">
      <c r="A98" s="67"/>
      <c r="B98" s="67"/>
      <c r="C98" s="67">
        <f>B98*E84</f>
        <v>0</v>
      </c>
      <c r="D98" s="68"/>
      <c r="E98" s="68"/>
      <c r="G98" s="67"/>
      <c r="H98" s="67"/>
      <c r="I98" s="67">
        <f>H98*K84</f>
        <v>0</v>
      </c>
      <c r="J98" s="68"/>
      <c r="K98" s="68"/>
    </row>
    <row r="99" spans="1:11" x14ac:dyDescent="0.25">
      <c r="A99" s="67"/>
      <c r="B99" s="67"/>
      <c r="C99" s="67">
        <f>B99*E84</f>
        <v>0</v>
      </c>
      <c r="D99" s="68"/>
      <c r="E99" s="68"/>
      <c r="G99" s="67"/>
      <c r="H99" s="67"/>
      <c r="I99" s="67">
        <f>H99*K84</f>
        <v>0</v>
      </c>
      <c r="J99" s="68"/>
      <c r="K99" s="68"/>
    </row>
    <row r="100" spans="1:11" x14ac:dyDescent="0.25">
      <c r="A100" s="67"/>
      <c r="B100" s="67"/>
      <c r="C100" s="67">
        <f>B100*E84</f>
        <v>0</v>
      </c>
      <c r="D100" s="68"/>
      <c r="E100" s="68"/>
      <c r="G100" s="67"/>
      <c r="H100" s="67"/>
      <c r="I100" s="67">
        <f>H100*K84</f>
        <v>0</v>
      </c>
      <c r="J100" s="68"/>
      <c r="K100" s="68"/>
    </row>
    <row r="101" spans="1:11" x14ac:dyDescent="0.25">
      <c r="A101" s="67"/>
      <c r="B101" s="67"/>
      <c r="C101" s="67">
        <f>B101*E84</f>
        <v>0</v>
      </c>
      <c r="D101" s="68"/>
      <c r="E101" s="68"/>
      <c r="G101" s="67"/>
      <c r="H101" s="67"/>
      <c r="I101" s="67">
        <f>H101*K84</f>
        <v>0</v>
      </c>
      <c r="J101" s="68"/>
      <c r="K101" s="68"/>
    </row>
    <row r="102" spans="1:11" x14ac:dyDescent="0.25">
      <c r="A102" s="67"/>
      <c r="B102" s="67"/>
      <c r="C102" s="67">
        <f>B102*E84</f>
        <v>0</v>
      </c>
      <c r="D102" s="68"/>
      <c r="E102" s="68"/>
      <c r="G102" s="67"/>
      <c r="H102" s="67"/>
      <c r="I102" s="67">
        <f>H102*K84</f>
        <v>0</v>
      </c>
      <c r="J102" s="68"/>
      <c r="K102" s="68"/>
    </row>
    <row r="103" spans="1:11" x14ac:dyDescent="0.25">
      <c r="A103" s="67"/>
      <c r="B103" s="67"/>
      <c r="C103" s="67">
        <f>B103*E84</f>
        <v>0</v>
      </c>
      <c r="D103" s="68"/>
      <c r="E103" s="68"/>
      <c r="G103" s="67"/>
      <c r="H103" s="67"/>
      <c r="I103" s="67">
        <f>H103*K84</f>
        <v>0</v>
      </c>
      <c r="J103" s="68"/>
      <c r="K103" s="68"/>
    </row>
    <row r="104" spans="1:11" x14ac:dyDescent="0.25">
      <c r="A104" s="67"/>
      <c r="B104" s="67"/>
      <c r="C104" s="67">
        <f>B104*E84</f>
        <v>0</v>
      </c>
      <c r="D104" s="68"/>
      <c r="E104" s="68"/>
      <c r="G104" s="67"/>
      <c r="H104" s="67"/>
      <c r="I104" s="67">
        <f>H104*K84</f>
        <v>0</v>
      </c>
      <c r="J104" s="68"/>
      <c r="K104" s="68"/>
    </row>
    <row r="105" spans="1:11" x14ac:dyDescent="0.25">
      <c r="A105" s="67"/>
      <c r="B105" s="67"/>
      <c r="C105" s="67">
        <f>B105*E84</f>
        <v>0</v>
      </c>
      <c r="D105" s="68"/>
      <c r="E105" s="68"/>
      <c r="G105" s="67"/>
      <c r="H105" s="67"/>
      <c r="I105" s="67">
        <f>H105*K84</f>
        <v>0</v>
      </c>
      <c r="J105" s="68"/>
      <c r="K105" s="68"/>
    </row>
    <row r="106" spans="1:11" x14ac:dyDescent="0.25">
      <c r="A106" s="67"/>
      <c r="B106" s="67"/>
      <c r="C106" s="67">
        <f>B106*E84</f>
        <v>0</v>
      </c>
      <c r="D106" s="68"/>
      <c r="E106" s="68"/>
      <c r="G106" s="65"/>
      <c r="H106" s="65"/>
      <c r="I106" s="65">
        <f>H106*K84</f>
        <v>0</v>
      </c>
      <c r="J106" s="65"/>
      <c r="K106" s="65"/>
    </row>
    <row r="107" spans="1:11" x14ac:dyDescent="0.25">
      <c r="A107" s="65"/>
      <c r="B107" s="65"/>
      <c r="C107" s="65"/>
      <c r="D107" s="65"/>
      <c r="E107" s="65"/>
      <c r="G107" s="65"/>
      <c r="H107" s="65"/>
      <c r="I107" s="65"/>
      <c r="J107" s="65"/>
      <c r="K107" s="65"/>
    </row>
    <row r="108" spans="1:11" x14ac:dyDescent="0.25">
      <c r="A108" s="105" t="s">
        <v>190</v>
      </c>
      <c r="B108" s="105"/>
      <c r="C108" s="105"/>
      <c r="D108" s="105"/>
      <c r="E108" s="105"/>
      <c r="G108" s="105" t="s">
        <v>266</v>
      </c>
      <c r="H108" s="105"/>
      <c r="I108" s="105"/>
      <c r="J108" s="105"/>
      <c r="K108" s="105"/>
    </row>
    <row r="109" spans="1:11" x14ac:dyDescent="0.25">
      <c r="A109" s="91" t="s">
        <v>271</v>
      </c>
      <c r="B109" s="91"/>
      <c r="C109" s="91"/>
      <c r="D109" s="91"/>
      <c r="E109" s="91"/>
      <c r="G109" s="91" t="s">
        <v>271</v>
      </c>
      <c r="H109" s="91"/>
      <c r="I109" s="91"/>
      <c r="J109" s="91"/>
      <c r="K109" s="91"/>
    </row>
    <row r="110" spans="1:11" ht="47.25" x14ac:dyDescent="0.25">
      <c r="A110" s="26" t="s">
        <v>82</v>
      </c>
      <c r="B110" s="26" t="s">
        <v>127</v>
      </c>
      <c r="C110" s="26" t="s">
        <v>83</v>
      </c>
      <c r="D110" s="24" t="s">
        <v>84</v>
      </c>
      <c r="E110" s="26" t="s">
        <v>85</v>
      </c>
      <c r="G110" s="77" t="s">
        <v>82</v>
      </c>
      <c r="H110" s="77" t="s">
        <v>127</v>
      </c>
      <c r="I110" s="77" t="s">
        <v>83</v>
      </c>
      <c r="J110" s="78" t="s">
        <v>84</v>
      </c>
      <c r="K110" s="77" t="s">
        <v>85</v>
      </c>
    </row>
    <row r="111" spans="1:11" x14ac:dyDescent="0.25">
      <c r="A111" s="3">
        <v>45</v>
      </c>
      <c r="B111" s="3">
        <v>1</v>
      </c>
      <c r="C111" s="3">
        <f>A111*B111</f>
        <v>45</v>
      </c>
      <c r="D111" s="3">
        <f>Menu!O54</f>
        <v>0</v>
      </c>
      <c r="E111" s="3">
        <f>D111/C111</f>
        <v>0</v>
      </c>
      <c r="G111" s="67">
        <v>48</v>
      </c>
      <c r="H111" s="67">
        <v>1</v>
      </c>
      <c r="I111" s="67">
        <f>G111*H111</f>
        <v>48</v>
      </c>
      <c r="J111" s="67">
        <f>Menu!O67</f>
        <v>0</v>
      </c>
      <c r="K111" s="67">
        <f>J111/I111</f>
        <v>0</v>
      </c>
    </row>
    <row r="112" spans="1:11" ht="47.25" x14ac:dyDescent="0.25">
      <c r="A112" s="26" t="s">
        <v>86</v>
      </c>
      <c r="B112" s="26" t="s">
        <v>87</v>
      </c>
      <c r="C112" s="25" t="s">
        <v>88</v>
      </c>
      <c r="D112" s="5"/>
      <c r="E112" s="5"/>
      <c r="G112" s="77" t="s">
        <v>86</v>
      </c>
      <c r="H112" s="77" t="s">
        <v>87</v>
      </c>
      <c r="I112" s="79" t="s">
        <v>88</v>
      </c>
      <c r="J112" s="68"/>
      <c r="K112" s="68"/>
    </row>
    <row r="113" spans="1:11" x14ac:dyDescent="0.25">
      <c r="A113" s="3" t="s">
        <v>129</v>
      </c>
      <c r="B113" s="3">
        <v>3</v>
      </c>
      <c r="C113" s="40">
        <f>B113*E111</f>
        <v>0</v>
      </c>
      <c r="D113" s="5"/>
      <c r="E113" s="5"/>
      <c r="G113" s="2" t="s">
        <v>220</v>
      </c>
      <c r="H113" s="67">
        <v>2.8125</v>
      </c>
      <c r="I113" s="40">
        <f>H113*K111</f>
        <v>0</v>
      </c>
      <c r="J113" s="68"/>
      <c r="K113" s="68"/>
    </row>
    <row r="114" spans="1:11" x14ac:dyDescent="0.25">
      <c r="A114" s="3" t="s">
        <v>130</v>
      </c>
      <c r="B114" s="3">
        <v>1.5</v>
      </c>
      <c r="C114" s="40">
        <f>B114*E111</f>
        <v>0</v>
      </c>
      <c r="D114" s="5"/>
      <c r="E114" s="5"/>
      <c r="G114" s="67" t="s">
        <v>95</v>
      </c>
      <c r="H114" s="67">
        <v>1</v>
      </c>
      <c r="I114" s="40">
        <f>H114*K111</f>
        <v>0</v>
      </c>
      <c r="J114" s="68"/>
      <c r="K114" s="68"/>
    </row>
    <row r="115" spans="1:11" x14ac:dyDescent="0.25">
      <c r="A115" s="3" t="s">
        <v>131</v>
      </c>
      <c r="B115" s="3">
        <v>1.5</v>
      </c>
      <c r="C115" s="3">
        <f>B115*E111</f>
        <v>0</v>
      </c>
      <c r="D115" s="5"/>
      <c r="E115" s="5"/>
      <c r="G115" s="67" t="s">
        <v>219</v>
      </c>
      <c r="H115" s="67">
        <v>7</v>
      </c>
      <c r="I115" s="40">
        <f>H115*K111</f>
        <v>0</v>
      </c>
      <c r="J115" s="68"/>
      <c r="K115" s="68"/>
    </row>
    <row r="116" spans="1:11" x14ac:dyDescent="0.25">
      <c r="A116" s="3" t="s">
        <v>132</v>
      </c>
      <c r="B116" s="3">
        <v>1</v>
      </c>
      <c r="C116" s="40">
        <f>B116*E111</f>
        <v>0</v>
      </c>
      <c r="D116" s="5"/>
      <c r="E116" s="5"/>
      <c r="G116" s="82"/>
      <c r="H116" s="83"/>
      <c r="I116" s="40">
        <f>H116*K111</f>
        <v>0</v>
      </c>
      <c r="J116" s="68"/>
      <c r="K116" s="68"/>
    </row>
    <row r="117" spans="1:11" x14ac:dyDescent="0.25">
      <c r="A117" s="3" t="s">
        <v>95</v>
      </c>
      <c r="B117" s="3">
        <v>1.5</v>
      </c>
      <c r="C117" s="3">
        <f>B117*E111</f>
        <v>0</v>
      </c>
      <c r="D117" s="5"/>
      <c r="E117" s="5"/>
      <c r="G117" s="82"/>
      <c r="H117" s="83"/>
      <c r="I117" s="40">
        <f>H117*K111</f>
        <v>0</v>
      </c>
      <c r="J117" s="68"/>
      <c r="K117" s="68"/>
    </row>
    <row r="118" spans="1:11" x14ac:dyDescent="0.25">
      <c r="A118" s="3" t="s">
        <v>94</v>
      </c>
      <c r="B118" s="3">
        <v>1.5</v>
      </c>
      <c r="C118" s="3">
        <f>B118*E111</f>
        <v>0</v>
      </c>
      <c r="D118" s="5"/>
      <c r="E118" s="5"/>
      <c r="G118" s="82"/>
      <c r="H118" s="83"/>
      <c r="I118" s="40">
        <f>H118*K111</f>
        <v>0</v>
      </c>
      <c r="J118" s="68"/>
      <c r="K118" s="68"/>
    </row>
    <row r="119" spans="1:11" x14ac:dyDescent="0.25">
      <c r="A119" s="3" t="s">
        <v>133</v>
      </c>
      <c r="B119" s="3">
        <v>4</v>
      </c>
      <c r="C119" s="40">
        <f>B119*E111</f>
        <v>0</v>
      </c>
      <c r="D119" s="5"/>
      <c r="E119" s="5"/>
      <c r="G119" s="82"/>
      <c r="H119" s="83"/>
      <c r="I119" s="40">
        <f>H119*K111</f>
        <v>0</v>
      </c>
      <c r="J119" s="68"/>
      <c r="K119" s="68"/>
    </row>
    <row r="120" spans="1:11" x14ac:dyDescent="0.25">
      <c r="A120" s="3" t="s">
        <v>134</v>
      </c>
      <c r="B120" s="3">
        <v>3</v>
      </c>
      <c r="C120" s="3">
        <f>B120*E111</f>
        <v>0</v>
      </c>
      <c r="D120" s="5"/>
      <c r="E120" s="5"/>
      <c r="G120" s="82"/>
      <c r="H120" s="83"/>
      <c r="I120" s="40">
        <f>H120*K111</f>
        <v>0</v>
      </c>
      <c r="J120" s="68"/>
      <c r="K120" s="68"/>
    </row>
    <row r="121" spans="1:11" x14ac:dyDescent="0.25">
      <c r="A121" s="3" t="s">
        <v>135</v>
      </c>
      <c r="B121" s="3">
        <v>0.5</v>
      </c>
      <c r="C121" s="40">
        <f>B121*E111</f>
        <v>0</v>
      </c>
      <c r="D121" s="5"/>
      <c r="E121" s="5"/>
      <c r="G121" s="67"/>
      <c r="H121" s="67"/>
      <c r="I121" s="40">
        <f>H121*K111</f>
        <v>0</v>
      </c>
      <c r="J121" s="68"/>
      <c r="K121" s="68"/>
    </row>
    <row r="122" spans="1:11" x14ac:dyDescent="0.25">
      <c r="A122" s="3"/>
      <c r="B122" s="3"/>
      <c r="C122" s="3">
        <f>B122*E111</f>
        <v>0</v>
      </c>
      <c r="D122" s="5"/>
      <c r="E122" s="5"/>
      <c r="G122" s="67"/>
      <c r="H122" s="67"/>
      <c r="I122" s="67">
        <f>H122*K111</f>
        <v>0</v>
      </c>
      <c r="J122" s="68"/>
      <c r="K122" s="68"/>
    </row>
    <row r="123" spans="1:11" x14ac:dyDescent="0.25">
      <c r="A123" s="3"/>
      <c r="B123" s="3"/>
      <c r="C123" s="3">
        <f>B123*E111</f>
        <v>0</v>
      </c>
      <c r="D123" s="5"/>
      <c r="E123" s="5"/>
      <c r="G123" s="67"/>
      <c r="H123" s="67"/>
      <c r="I123" s="67">
        <f>H123*K111</f>
        <v>0</v>
      </c>
      <c r="J123" s="68"/>
      <c r="K123" s="68"/>
    </row>
    <row r="124" spans="1:11" x14ac:dyDescent="0.25">
      <c r="A124" s="3"/>
      <c r="B124" s="3"/>
      <c r="C124" s="3">
        <f>B124*E111</f>
        <v>0</v>
      </c>
      <c r="D124" s="5"/>
      <c r="E124" s="5"/>
      <c r="G124" s="67"/>
      <c r="H124" s="67"/>
      <c r="I124" s="67">
        <f>H124*K111</f>
        <v>0</v>
      </c>
      <c r="J124" s="68"/>
      <c r="K124" s="68"/>
    </row>
    <row r="125" spans="1:11" x14ac:dyDescent="0.25">
      <c r="A125" s="3"/>
      <c r="B125" s="3"/>
      <c r="C125" s="3">
        <f>B125*E111</f>
        <v>0</v>
      </c>
      <c r="D125" s="5"/>
      <c r="E125" s="5"/>
      <c r="G125" s="67"/>
      <c r="H125" s="67"/>
      <c r="I125" s="67">
        <f>H125*K111</f>
        <v>0</v>
      </c>
      <c r="J125" s="68"/>
      <c r="K125" s="68"/>
    </row>
    <row r="126" spans="1:11" x14ac:dyDescent="0.25">
      <c r="A126" s="3"/>
      <c r="B126" s="3"/>
      <c r="C126" s="3">
        <f>B126*E111</f>
        <v>0</v>
      </c>
      <c r="D126" s="5"/>
      <c r="E126" s="5"/>
      <c r="G126" s="67"/>
      <c r="H126" s="67"/>
      <c r="I126" s="67">
        <f>H126*K111</f>
        <v>0</v>
      </c>
      <c r="J126" s="68"/>
      <c r="K126" s="68"/>
    </row>
    <row r="127" spans="1:11" x14ac:dyDescent="0.25">
      <c r="A127" s="3"/>
      <c r="B127" s="3"/>
      <c r="C127" s="3">
        <f>B127*E111</f>
        <v>0</v>
      </c>
      <c r="D127" s="5"/>
      <c r="E127" s="5"/>
      <c r="G127" s="67"/>
      <c r="H127" s="67"/>
      <c r="I127" s="67">
        <f>H127*K111</f>
        <v>0</v>
      </c>
      <c r="J127" s="68"/>
      <c r="K127" s="68"/>
    </row>
    <row r="128" spans="1:11" x14ac:dyDescent="0.25">
      <c r="A128" s="3"/>
      <c r="B128" s="3"/>
      <c r="C128" s="3">
        <f>B128*E111</f>
        <v>0</v>
      </c>
      <c r="D128" s="5"/>
      <c r="E128" s="5"/>
      <c r="G128" s="67"/>
      <c r="H128" s="67"/>
      <c r="I128" s="67">
        <f>H128*K111</f>
        <v>0</v>
      </c>
      <c r="J128" s="68"/>
      <c r="K128" s="68"/>
    </row>
    <row r="129" spans="1:11" x14ac:dyDescent="0.25">
      <c r="A129" s="3"/>
      <c r="B129" s="3"/>
      <c r="C129" s="3">
        <f>B129*E111</f>
        <v>0</v>
      </c>
      <c r="D129" s="5"/>
      <c r="E129" s="5"/>
      <c r="G129" s="67"/>
      <c r="H129" s="67"/>
      <c r="I129" s="67">
        <f>H129*K111</f>
        <v>0</v>
      </c>
      <c r="J129" s="68"/>
      <c r="K129" s="68"/>
    </row>
    <row r="130" spans="1:11" x14ac:dyDescent="0.25">
      <c r="A130" s="3"/>
      <c r="B130" s="3"/>
      <c r="C130" s="3">
        <f>B130*E111</f>
        <v>0</v>
      </c>
      <c r="D130" s="5"/>
      <c r="E130" s="5"/>
      <c r="G130" s="67"/>
      <c r="H130" s="67"/>
      <c r="I130" s="67">
        <f>H130*K111</f>
        <v>0</v>
      </c>
      <c r="J130" s="68"/>
      <c r="K130" s="68"/>
    </row>
    <row r="131" spans="1:11" x14ac:dyDescent="0.25">
      <c r="A131" s="3"/>
      <c r="B131" s="3"/>
      <c r="C131" s="3">
        <f>B131*E111</f>
        <v>0</v>
      </c>
      <c r="D131" s="5"/>
      <c r="E131" s="5"/>
      <c r="G131" s="67"/>
      <c r="H131" s="67"/>
      <c r="I131" s="67">
        <f>H131*K111</f>
        <v>0</v>
      </c>
      <c r="J131" s="68"/>
      <c r="K131" s="68"/>
    </row>
    <row r="132" spans="1:11" x14ac:dyDescent="0.25">
      <c r="A132" s="3"/>
      <c r="B132" s="3"/>
      <c r="C132" s="3">
        <f>B132*E111</f>
        <v>0</v>
      </c>
      <c r="D132" s="5"/>
      <c r="E132" s="5"/>
      <c r="G132" s="67"/>
      <c r="H132" s="67"/>
      <c r="I132" s="67">
        <f>H132*K111</f>
        <v>0</v>
      </c>
      <c r="J132" s="68"/>
      <c r="K132" s="68"/>
    </row>
    <row r="133" spans="1:11" x14ac:dyDescent="0.25">
      <c r="G133" s="67"/>
      <c r="H133" s="67"/>
      <c r="I133" s="67">
        <f>H133*K111</f>
        <v>0</v>
      </c>
      <c r="J133" s="68"/>
      <c r="K133" s="68"/>
    </row>
    <row r="134" spans="1:11" x14ac:dyDescent="0.25">
      <c r="G134" s="65"/>
      <c r="H134" s="65"/>
      <c r="I134" s="65"/>
      <c r="J134" s="65"/>
      <c r="K134" s="65"/>
    </row>
    <row r="135" spans="1:11" x14ac:dyDescent="0.25">
      <c r="A135" s="106" t="s">
        <v>140</v>
      </c>
      <c r="B135" s="107"/>
      <c r="C135" s="107"/>
      <c r="D135" s="107"/>
      <c r="E135" s="108"/>
      <c r="G135" s="105" t="s">
        <v>145</v>
      </c>
      <c r="H135" s="105"/>
      <c r="I135" s="105"/>
      <c r="J135" s="105"/>
      <c r="K135" s="105"/>
    </row>
    <row r="136" spans="1:11" x14ac:dyDescent="0.25">
      <c r="A136" s="97" t="s">
        <v>271</v>
      </c>
      <c r="B136" s="98"/>
      <c r="C136" s="98"/>
      <c r="D136" s="98"/>
      <c r="E136" s="99"/>
      <c r="G136" s="91" t="s">
        <v>271</v>
      </c>
      <c r="H136" s="91"/>
      <c r="I136" s="91"/>
      <c r="J136" s="91"/>
      <c r="K136" s="91"/>
    </row>
    <row r="137" spans="1:11" ht="47.25" x14ac:dyDescent="0.25">
      <c r="A137" s="23" t="s">
        <v>82</v>
      </c>
      <c r="B137" s="23" t="s">
        <v>127</v>
      </c>
      <c r="C137" s="23" t="s">
        <v>83</v>
      </c>
      <c r="D137" s="21" t="s">
        <v>84</v>
      </c>
      <c r="E137" s="23" t="s">
        <v>85</v>
      </c>
      <c r="G137" s="26" t="s">
        <v>82</v>
      </c>
      <c r="H137" s="26" t="s">
        <v>127</v>
      </c>
      <c r="I137" s="26" t="s">
        <v>83</v>
      </c>
      <c r="J137" s="24" t="s">
        <v>84</v>
      </c>
      <c r="K137" s="26" t="s">
        <v>85</v>
      </c>
    </row>
    <row r="138" spans="1:11" x14ac:dyDescent="0.25">
      <c r="A138" s="3">
        <v>50</v>
      </c>
      <c r="B138" s="3">
        <v>1</v>
      </c>
      <c r="C138" s="3">
        <f>A138*B138</f>
        <v>50</v>
      </c>
      <c r="D138" s="3">
        <f>Menu!O70</f>
        <v>0</v>
      </c>
      <c r="E138" s="3">
        <f>D138/C138</f>
        <v>0</v>
      </c>
      <c r="G138" s="3">
        <v>50</v>
      </c>
      <c r="H138" s="3">
        <v>1</v>
      </c>
      <c r="I138" s="3">
        <f>G138*H138</f>
        <v>50</v>
      </c>
      <c r="J138" s="3">
        <f>Menu!O72</f>
        <v>0</v>
      </c>
      <c r="K138" s="3">
        <f>J138/I138</f>
        <v>0</v>
      </c>
    </row>
    <row r="139" spans="1:11" ht="47.25" x14ac:dyDescent="0.25">
      <c r="A139" s="23" t="s">
        <v>86</v>
      </c>
      <c r="B139" s="23" t="s">
        <v>87</v>
      </c>
      <c r="C139" s="22" t="s">
        <v>88</v>
      </c>
      <c r="D139" s="5"/>
      <c r="E139" s="5"/>
      <c r="G139" s="26" t="s">
        <v>86</v>
      </c>
      <c r="H139" s="26" t="s">
        <v>87</v>
      </c>
      <c r="I139" s="25" t="s">
        <v>88</v>
      </c>
      <c r="J139" s="5"/>
      <c r="K139" s="5"/>
    </row>
    <row r="140" spans="1:11" x14ac:dyDescent="0.25">
      <c r="A140" s="3" t="s">
        <v>141</v>
      </c>
      <c r="B140" s="3">
        <v>2</v>
      </c>
      <c r="C140" s="40">
        <f>B140*E138</f>
        <v>0</v>
      </c>
      <c r="D140" s="5"/>
      <c r="E140" s="5"/>
      <c r="G140" s="3" t="s">
        <v>147</v>
      </c>
      <c r="H140" s="3">
        <v>8.5</v>
      </c>
      <c r="I140" s="3">
        <f>H140*K138</f>
        <v>0</v>
      </c>
      <c r="J140" s="5"/>
      <c r="K140" s="5"/>
    </row>
    <row r="141" spans="1:11" x14ac:dyDescent="0.25">
      <c r="A141" s="3" t="s">
        <v>105</v>
      </c>
      <c r="B141" s="3">
        <v>2</v>
      </c>
      <c r="C141" s="40">
        <f>B141*E138</f>
        <v>0</v>
      </c>
      <c r="D141" s="5"/>
      <c r="E141" s="5"/>
      <c r="G141" s="3" t="s">
        <v>150</v>
      </c>
      <c r="H141" s="3">
        <v>4</v>
      </c>
      <c r="I141" s="67">
        <f>H141*K138</f>
        <v>0</v>
      </c>
      <c r="J141" s="5"/>
      <c r="K141" s="5"/>
    </row>
    <row r="142" spans="1:11" x14ac:dyDescent="0.25">
      <c r="A142" s="3" t="s">
        <v>128</v>
      </c>
      <c r="B142" s="3">
        <v>2</v>
      </c>
      <c r="C142" s="40">
        <f>B142*E138</f>
        <v>0</v>
      </c>
      <c r="D142" s="5"/>
      <c r="E142" s="5"/>
      <c r="G142" s="3" t="s">
        <v>99</v>
      </c>
      <c r="H142" s="3">
        <v>0.5</v>
      </c>
      <c r="I142" s="67">
        <f>H142*K138</f>
        <v>0</v>
      </c>
      <c r="J142" s="5"/>
      <c r="K142" s="5"/>
    </row>
    <row r="143" spans="1:11" x14ac:dyDescent="0.25">
      <c r="A143" s="3" t="s">
        <v>142</v>
      </c>
      <c r="B143" s="3">
        <v>0.5</v>
      </c>
      <c r="C143" s="40">
        <f>B143*E138</f>
        <v>0</v>
      </c>
      <c r="D143" s="5"/>
      <c r="E143" s="5"/>
      <c r="G143" s="3" t="s">
        <v>285</v>
      </c>
      <c r="H143" s="3">
        <v>0.5</v>
      </c>
      <c r="I143" s="67">
        <f>H143*K138</f>
        <v>0</v>
      </c>
      <c r="J143" s="5"/>
      <c r="K143" s="5"/>
    </row>
    <row r="144" spans="1:11" x14ac:dyDescent="0.25">
      <c r="A144" s="3" t="s">
        <v>143</v>
      </c>
      <c r="B144" s="3">
        <v>0.75</v>
      </c>
      <c r="C144" s="40">
        <f>B144*E138</f>
        <v>0</v>
      </c>
      <c r="D144" s="5"/>
      <c r="E144" s="5"/>
      <c r="G144" s="3" t="s">
        <v>149</v>
      </c>
      <c r="H144" s="3">
        <v>2</v>
      </c>
      <c r="I144" s="67">
        <f>H144*K138</f>
        <v>0</v>
      </c>
      <c r="J144" s="5"/>
      <c r="K144" s="5"/>
    </row>
    <row r="145" spans="1:11" x14ac:dyDescent="0.25">
      <c r="A145" s="3" t="s">
        <v>91</v>
      </c>
      <c r="B145" s="3">
        <v>1</v>
      </c>
      <c r="C145" s="40">
        <f>B145*E138</f>
        <v>0</v>
      </c>
      <c r="D145" s="5"/>
      <c r="E145" s="5"/>
      <c r="G145" s="3" t="s">
        <v>148</v>
      </c>
      <c r="H145" s="3">
        <v>0.5</v>
      </c>
      <c r="I145" s="67">
        <f>H145*K138</f>
        <v>0</v>
      </c>
      <c r="J145" s="5"/>
      <c r="K145" s="5"/>
    </row>
    <row r="146" spans="1:11" x14ac:dyDescent="0.25">
      <c r="A146" s="3" t="s">
        <v>92</v>
      </c>
      <c r="B146" s="3">
        <v>1</v>
      </c>
      <c r="C146" s="40">
        <f>B146*E138</f>
        <v>0</v>
      </c>
      <c r="D146" s="5"/>
      <c r="E146" s="5"/>
      <c r="G146" s="3" t="s">
        <v>95</v>
      </c>
      <c r="H146" s="3">
        <v>3</v>
      </c>
      <c r="I146" s="67">
        <f>H146*K138</f>
        <v>0</v>
      </c>
      <c r="J146" s="5"/>
      <c r="K146" s="5"/>
    </row>
    <row r="147" spans="1:11" x14ac:dyDescent="0.25">
      <c r="A147" s="3" t="s">
        <v>249</v>
      </c>
      <c r="B147" s="3">
        <v>50</v>
      </c>
      <c r="C147" s="40">
        <f>B147*E138</f>
        <v>0</v>
      </c>
      <c r="D147" s="5"/>
      <c r="E147" s="5"/>
      <c r="G147" s="3" t="s">
        <v>151</v>
      </c>
      <c r="H147" s="3">
        <v>1</v>
      </c>
      <c r="I147" s="67">
        <f>H147*K138</f>
        <v>0</v>
      </c>
      <c r="J147" s="5"/>
      <c r="K147" s="5"/>
    </row>
    <row r="148" spans="1:11" x14ac:dyDescent="0.25">
      <c r="A148" s="3" t="s">
        <v>99</v>
      </c>
      <c r="B148" s="3">
        <v>0.5</v>
      </c>
      <c r="C148" s="40">
        <f>B148*E138</f>
        <v>0</v>
      </c>
      <c r="D148" s="5"/>
      <c r="E148" s="5"/>
      <c r="G148" s="3" t="s">
        <v>154</v>
      </c>
      <c r="H148" s="3">
        <v>1</v>
      </c>
      <c r="I148" s="67">
        <f>H148*K138</f>
        <v>0</v>
      </c>
      <c r="J148" s="5"/>
      <c r="K148" s="5"/>
    </row>
    <row r="149" spans="1:11" x14ac:dyDescent="0.25">
      <c r="A149" s="3" t="s">
        <v>135</v>
      </c>
      <c r="B149" s="3">
        <v>0.75</v>
      </c>
      <c r="C149" s="40">
        <f>B149*E138</f>
        <v>0</v>
      </c>
      <c r="D149" s="5"/>
      <c r="E149" s="5"/>
      <c r="G149" s="3" t="s">
        <v>153</v>
      </c>
      <c r="H149" s="3">
        <v>0.5</v>
      </c>
      <c r="I149" s="67">
        <f>H149*K138</f>
        <v>0</v>
      </c>
      <c r="J149" s="5"/>
      <c r="K149" s="5"/>
    </row>
    <row r="150" spans="1:11" x14ac:dyDescent="0.25">
      <c r="A150" s="3"/>
      <c r="B150" s="3"/>
      <c r="C150" s="40">
        <f>B150*E138</f>
        <v>0</v>
      </c>
      <c r="D150" s="5"/>
      <c r="E150" s="5"/>
      <c r="G150" s="3" t="s">
        <v>155</v>
      </c>
      <c r="H150" s="3">
        <v>0.5</v>
      </c>
      <c r="I150" s="67">
        <f>H150*K138</f>
        <v>0</v>
      </c>
      <c r="J150" s="5"/>
      <c r="K150" s="5"/>
    </row>
    <row r="151" spans="1:11" x14ac:dyDescent="0.25">
      <c r="A151" s="3"/>
      <c r="B151" s="3"/>
      <c r="C151" s="40">
        <f>B151*E138</f>
        <v>0</v>
      </c>
      <c r="D151" s="5"/>
      <c r="E151" s="5"/>
      <c r="G151" s="2" t="s">
        <v>286</v>
      </c>
      <c r="H151" s="3">
        <v>2</v>
      </c>
      <c r="I151" s="67">
        <f>H151*K138</f>
        <v>0</v>
      </c>
      <c r="J151" s="5"/>
      <c r="K151" s="5"/>
    </row>
    <row r="152" spans="1:11" x14ac:dyDescent="0.25">
      <c r="A152" s="3"/>
      <c r="B152" s="3"/>
      <c r="C152" s="40">
        <f>B152*E138</f>
        <v>0</v>
      </c>
      <c r="D152" s="5"/>
      <c r="E152" s="5"/>
      <c r="G152" s="3" t="s">
        <v>156</v>
      </c>
      <c r="H152" s="3">
        <v>0.5</v>
      </c>
      <c r="I152" s="67">
        <f>H152*K138</f>
        <v>0</v>
      </c>
      <c r="J152" s="5"/>
      <c r="K152" s="5"/>
    </row>
    <row r="153" spans="1:11" x14ac:dyDescent="0.25">
      <c r="A153" s="3"/>
      <c r="B153" s="3"/>
      <c r="C153" s="40">
        <f>B153*E138</f>
        <v>0</v>
      </c>
      <c r="D153" s="5"/>
      <c r="E153" s="5"/>
      <c r="G153" s="3" t="s">
        <v>146</v>
      </c>
      <c r="H153" s="3">
        <v>0.5</v>
      </c>
      <c r="I153" s="67">
        <f>H153*K138</f>
        <v>0</v>
      </c>
      <c r="J153" s="5"/>
      <c r="K153" s="5"/>
    </row>
    <row r="154" spans="1:11" x14ac:dyDescent="0.25">
      <c r="A154" s="3"/>
      <c r="B154" s="3"/>
      <c r="C154" s="40">
        <f>B154*E138</f>
        <v>0</v>
      </c>
      <c r="D154" s="5"/>
      <c r="E154" s="5"/>
      <c r="G154" s="3" t="s">
        <v>152</v>
      </c>
      <c r="H154" s="3">
        <v>1</v>
      </c>
      <c r="I154" s="67">
        <f>H154*K138</f>
        <v>0</v>
      </c>
      <c r="J154" s="5"/>
      <c r="K154" s="5"/>
    </row>
    <row r="155" spans="1:11" x14ac:dyDescent="0.25">
      <c r="A155" s="3"/>
      <c r="B155" s="3"/>
      <c r="C155" s="40">
        <f>B155*E138</f>
        <v>0</v>
      </c>
      <c r="D155" s="5"/>
      <c r="E155" s="5"/>
      <c r="G155" s="3"/>
      <c r="H155" s="3"/>
      <c r="I155" s="3">
        <f>H155*K138</f>
        <v>0</v>
      </c>
      <c r="J155" s="5"/>
      <c r="K155" s="5"/>
    </row>
    <row r="156" spans="1:11" x14ac:dyDescent="0.25">
      <c r="A156" s="3"/>
      <c r="B156" s="3"/>
      <c r="C156" s="40">
        <f>B156*E138</f>
        <v>0</v>
      </c>
      <c r="D156" s="5"/>
      <c r="E156" s="5"/>
      <c r="G156" s="3"/>
      <c r="H156" s="3"/>
      <c r="I156" s="3">
        <f>H156*K138</f>
        <v>0</v>
      </c>
      <c r="J156" s="5"/>
      <c r="K156" s="5"/>
    </row>
    <row r="157" spans="1:11" x14ac:dyDescent="0.25">
      <c r="A157" s="3"/>
      <c r="B157" s="3"/>
      <c r="C157" s="40">
        <f>B157*E138</f>
        <v>0</v>
      </c>
      <c r="D157" s="5"/>
      <c r="E157" s="5"/>
      <c r="G157" s="3"/>
      <c r="H157" s="3"/>
      <c r="I157" s="3">
        <f>H157*K138</f>
        <v>0</v>
      </c>
      <c r="J157" s="5"/>
      <c r="K157" s="5"/>
    </row>
    <row r="158" spans="1:11" x14ac:dyDescent="0.25">
      <c r="A158" s="3"/>
      <c r="B158" s="3"/>
      <c r="C158" s="40">
        <f>B158*E138</f>
        <v>0</v>
      </c>
      <c r="D158" s="5"/>
      <c r="E158" s="5"/>
      <c r="G158" s="3"/>
      <c r="H158" s="3"/>
      <c r="I158" s="3">
        <f>H158*K138</f>
        <v>0</v>
      </c>
      <c r="J158" s="5"/>
      <c r="K158" s="5"/>
    </row>
    <row r="159" spans="1:11" x14ac:dyDescent="0.25">
      <c r="A159" s="3"/>
      <c r="B159" s="3"/>
      <c r="C159" s="40">
        <f>B159*E138</f>
        <v>0</v>
      </c>
      <c r="D159" s="5"/>
      <c r="E159" s="5"/>
      <c r="G159" s="3"/>
      <c r="H159" s="3"/>
      <c r="I159" s="3">
        <f>H159*K138</f>
        <v>0</v>
      </c>
      <c r="J159" s="5"/>
      <c r="K159" s="5"/>
    </row>
    <row r="160" spans="1:11" x14ac:dyDescent="0.25">
      <c r="A160" s="3"/>
      <c r="B160" s="3"/>
      <c r="C160" s="40">
        <f>B160*E138</f>
        <v>0</v>
      </c>
      <c r="D160" s="5"/>
      <c r="E160" s="5"/>
    </row>
    <row r="161" spans="1:11" x14ac:dyDescent="0.25">
      <c r="A161" s="105" t="s">
        <v>250</v>
      </c>
      <c r="B161" s="105"/>
      <c r="C161" s="105"/>
      <c r="D161" s="105"/>
      <c r="E161" s="105"/>
      <c r="G161" s="113" t="s">
        <v>251</v>
      </c>
      <c r="H161" s="113"/>
      <c r="I161" s="113"/>
      <c r="J161" s="113"/>
      <c r="K161" s="113"/>
    </row>
    <row r="162" spans="1:11" x14ac:dyDescent="0.25">
      <c r="A162" s="91" t="s">
        <v>271</v>
      </c>
      <c r="B162" s="91"/>
      <c r="C162" s="91"/>
      <c r="D162" s="91"/>
      <c r="E162" s="91"/>
      <c r="G162" s="91" t="s">
        <v>271</v>
      </c>
      <c r="H162" s="91"/>
      <c r="I162" s="91"/>
      <c r="J162" s="91"/>
      <c r="K162" s="91"/>
    </row>
    <row r="163" spans="1:11" ht="47.25" x14ac:dyDescent="0.25">
      <c r="A163" s="23" t="s">
        <v>82</v>
      </c>
      <c r="B163" s="23" t="s">
        <v>127</v>
      </c>
      <c r="C163" s="23" t="s">
        <v>83</v>
      </c>
      <c r="D163" s="21" t="s">
        <v>84</v>
      </c>
      <c r="E163" s="23" t="s">
        <v>85</v>
      </c>
      <c r="G163" s="26" t="s">
        <v>82</v>
      </c>
      <c r="H163" s="26" t="s">
        <v>127</v>
      </c>
      <c r="I163" s="26" t="s">
        <v>83</v>
      </c>
      <c r="J163" s="24" t="s">
        <v>84</v>
      </c>
      <c r="K163" s="26" t="s">
        <v>85</v>
      </c>
    </row>
    <row r="164" spans="1:11" x14ac:dyDescent="0.25">
      <c r="A164" s="3">
        <v>48</v>
      </c>
      <c r="B164" s="3">
        <v>1</v>
      </c>
      <c r="C164" s="3">
        <f>A164*B164</f>
        <v>48</v>
      </c>
      <c r="D164" s="3">
        <f>Menu!O77</f>
        <v>0</v>
      </c>
      <c r="E164" s="3">
        <f>D164/C164</f>
        <v>0</v>
      </c>
      <c r="G164" s="3">
        <v>48</v>
      </c>
      <c r="H164" s="3">
        <v>1</v>
      </c>
      <c r="I164" s="3">
        <f>G164*H164</f>
        <v>48</v>
      </c>
      <c r="J164" s="3">
        <f>Menu!O77</f>
        <v>0</v>
      </c>
      <c r="K164" s="3">
        <f>J164/I164</f>
        <v>0</v>
      </c>
    </row>
    <row r="165" spans="1:11" ht="47.25" x14ac:dyDescent="0.25">
      <c r="A165" s="23" t="s">
        <v>86</v>
      </c>
      <c r="B165" s="23" t="s">
        <v>87</v>
      </c>
      <c r="C165" s="22" t="s">
        <v>88</v>
      </c>
      <c r="D165" s="5"/>
      <c r="E165" s="5"/>
      <c r="G165" s="26" t="s">
        <v>86</v>
      </c>
      <c r="H165" s="26" t="s">
        <v>87</v>
      </c>
      <c r="I165" s="25" t="s">
        <v>88</v>
      </c>
      <c r="J165" s="5"/>
      <c r="K165" s="5"/>
    </row>
    <row r="166" spans="1:11" x14ac:dyDescent="0.25">
      <c r="A166" s="3" t="s">
        <v>201</v>
      </c>
      <c r="B166" s="3">
        <v>2.67</v>
      </c>
      <c r="C166" s="40">
        <f>B166*E164</f>
        <v>0</v>
      </c>
      <c r="D166" s="5"/>
      <c r="E166" s="5"/>
      <c r="G166" s="3" t="s">
        <v>203</v>
      </c>
      <c r="H166" s="3">
        <v>3</v>
      </c>
      <c r="I166" s="40">
        <f>H166*K164</f>
        <v>0</v>
      </c>
      <c r="J166" s="5"/>
      <c r="K166" s="5"/>
    </row>
    <row r="167" spans="1:11" x14ac:dyDescent="0.25">
      <c r="A167" s="3" t="s">
        <v>202</v>
      </c>
      <c r="B167" s="3">
        <v>1.33</v>
      </c>
      <c r="C167" s="40">
        <f>B167*E164</f>
        <v>0</v>
      </c>
      <c r="D167" s="5"/>
      <c r="E167" s="5"/>
      <c r="G167" s="3" t="s">
        <v>204</v>
      </c>
      <c r="H167" s="3">
        <v>3</v>
      </c>
      <c r="I167" s="40">
        <f>H167*K164</f>
        <v>0</v>
      </c>
      <c r="J167" s="5"/>
      <c r="K167" s="5"/>
    </row>
    <row r="168" spans="1:11" x14ac:dyDescent="0.25">
      <c r="A168" s="3" t="s">
        <v>203</v>
      </c>
      <c r="B168" s="3">
        <v>3</v>
      </c>
      <c r="C168" s="40">
        <f>B168*E164</f>
        <v>0</v>
      </c>
      <c r="D168" s="5"/>
      <c r="E168" s="5"/>
      <c r="G168" s="3" t="s">
        <v>94</v>
      </c>
      <c r="H168" s="3">
        <v>4</v>
      </c>
      <c r="I168" s="40">
        <f>H168*K164</f>
        <v>0</v>
      </c>
      <c r="J168" s="5"/>
      <c r="K168" s="5"/>
    </row>
    <row r="169" spans="1:11" x14ac:dyDescent="0.25">
      <c r="A169" s="3" t="s">
        <v>204</v>
      </c>
      <c r="B169" s="3">
        <v>3</v>
      </c>
      <c r="C169" s="40">
        <f>B169*E164</f>
        <v>0</v>
      </c>
      <c r="D169" s="5"/>
      <c r="E169" s="5"/>
      <c r="G169" s="3" t="s">
        <v>205</v>
      </c>
      <c r="H169" s="3">
        <v>3</v>
      </c>
      <c r="I169" s="40">
        <f>H169*K164</f>
        <v>0</v>
      </c>
      <c r="J169" s="5"/>
      <c r="K169" s="5"/>
    </row>
    <row r="170" spans="1:11" x14ac:dyDescent="0.25">
      <c r="A170" s="3" t="s">
        <v>94</v>
      </c>
      <c r="B170" s="3">
        <v>4</v>
      </c>
      <c r="C170" s="40">
        <f>B170*E164</f>
        <v>0</v>
      </c>
      <c r="D170" s="5"/>
      <c r="E170" s="5"/>
      <c r="G170" s="3" t="s">
        <v>218</v>
      </c>
      <c r="H170" s="3">
        <v>1.33</v>
      </c>
      <c r="I170" s="40">
        <f>H170*K164</f>
        <v>0</v>
      </c>
      <c r="J170" s="5"/>
      <c r="K170" s="5"/>
    </row>
    <row r="171" spans="1:11" x14ac:dyDescent="0.25">
      <c r="A171" s="3" t="s">
        <v>205</v>
      </c>
      <c r="B171" s="3">
        <v>3</v>
      </c>
      <c r="C171" s="40">
        <f>B171*E164</f>
        <v>0</v>
      </c>
      <c r="D171" s="5"/>
      <c r="E171" s="5"/>
      <c r="G171" s="3" t="s">
        <v>198</v>
      </c>
      <c r="H171" s="3">
        <v>2</v>
      </c>
      <c r="I171" s="40">
        <f>H171*K164</f>
        <v>0</v>
      </c>
      <c r="J171" s="5"/>
      <c r="K171" s="5"/>
    </row>
    <row r="172" spans="1:11" x14ac:dyDescent="0.25">
      <c r="A172" s="3" t="s">
        <v>198</v>
      </c>
      <c r="B172" s="3">
        <v>2</v>
      </c>
      <c r="C172" s="40">
        <f>B172*E164</f>
        <v>0</v>
      </c>
      <c r="D172" s="5"/>
      <c r="E172" s="5"/>
      <c r="G172" s="3" t="s">
        <v>133</v>
      </c>
      <c r="H172" s="3">
        <v>8</v>
      </c>
      <c r="I172" s="40">
        <f>H172*K164</f>
        <v>0</v>
      </c>
      <c r="J172" s="5"/>
      <c r="K172" s="5"/>
    </row>
    <row r="173" spans="1:11" x14ac:dyDescent="0.25">
      <c r="A173" s="3" t="s">
        <v>133</v>
      </c>
      <c r="B173" s="3">
        <v>8</v>
      </c>
      <c r="C173" s="40">
        <f>B173*E164</f>
        <v>0</v>
      </c>
      <c r="D173" s="5"/>
      <c r="E173" s="5"/>
      <c r="G173" s="3" t="s">
        <v>96</v>
      </c>
      <c r="H173" s="3">
        <v>2</v>
      </c>
      <c r="I173" s="40">
        <f>H173*K164</f>
        <v>0</v>
      </c>
      <c r="J173" s="5"/>
      <c r="K173" s="5"/>
    </row>
    <row r="174" spans="1:11" x14ac:dyDescent="0.25">
      <c r="A174" s="3" t="s">
        <v>96</v>
      </c>
      <c r="B174" s="3">
        <v>2</v>
      </c>
      <c r="C174" s="40">
        <f>B174*E164</f>
        <v>0</v>
      </c>
      <c r="D174" s="5"/>
      <c r="E174" s="5"/>
      <c r="G174" s="3" t="s">
        <v>206</v>
      </c>
      <c r="H174" s="3">
        <v>2</v>
      </c>
      <c r="I174" s="40">
        <f>H174*K164</f>
        <v>0</v>
      </c>
      <c r="J174" s="5"/>
      <c r="K174" s="5"/>
    </row>
    <row r="175" spans="1:11" x14ac:dyDescent="0.25">
      <c r="A175" s="3" t="s">
        <v>206</v>
      </c>
      <c r="B175" s="3">
        <v>2</v>
      </c>
      <c r="C175" s="40">
        <f>B175*E164</f>
        <v>0</v>
      </c>
      <c r="D175" s="5"/>
      <c r="E175" s="5"/>
      <c r="G175" s="3" t="s">
        <v>237</v>
      </c>
      <c r="H175" s="3">
        <v>2</v>
      </c>
      <c r="I175" s="40">
        <f>H175*K164</f>
        <v>0</v>
      </c>
      <c r="J175" s="5"/>
      <c r="K175" s="5"/>
    </row>
    <row r="176" spans="1:11" x14ac:dyDescent="0.25">
      <c r="A176" s="3" t="s">
        <v>207</v>
      </c>
      <c r="B176" s="3">
        <v>2</v>
      </c>
      <c r="C176" s="40">
        <f>B176*E164</f>
        <v>0</v>
      </c>
      <c r="D176" s="5"/>
      <c r="E176" s="5"/>
      <c r="G176" s="3" t="s">
        <v>208</v>
      </c>
      <c r="H176" s="3">
        <v>2</v>
      </c>
      <c r="I176" s="40">
        <f>H176*K164</f>
        <v>0</v>
      </c>
      <c r="J176" s="5"/>
      <c r="K176" s="5"/>
    </row>
    <row r="177" spans="1:11" x14ac:dyDescent="0.25">
      <c r="A177" s="3" t="s">
        <v>252</v>
      </c>
      <c r="B177" s="3">
        <v>2</v>
      </c>
      <c r="C177" s="40">
        <f>B177*E164</f>
        <v>0</v>
      </c>
      <c r="D177" s="5"/>
      <c r="E177" s="5"/>
      <c r="G177" s="3" t="s">
        <v>209</v>
      </c>
      <c r="H177" s="3">
        <v>5.5</v>
      </c>
      <c r="I177" s="40">
        <f>H177*K164</f>
        <v>0</v>
      </c>
      <c r="J177" s="5"/>
      <c r="K177" s="5"/>
    </row>
    <row r="178" spans="1:11" x14ac:dyDescent="0.25">
      <c r="A178" s="3" t="s">
        <v>209</v>
      </c>
      <c r="B178" s="3">
        <v>5.5</v>
      </c>
      <c r="C178" s="40">
        <f>B178*E164</f>
        <v>0</v>
      </c>
      <c r="D178" s="5"/>
      <c r="E178" s="5"/>
      <c r="G178" s="3"/>
      <c r="H178" s="3"/>
      <c r="I178" s="40">
        <f>H178*K164</f>
        <v>0</v>
      </c>
      <c r="J178" s="5"/>
      <c r="K178" s="5"/>
    </row>
    <row r="179" spans="1:11" x14ac:dyDescent="0.25">
      <c r="A179" s="3"/>
      <c r="B179" s="3"/>
      <c r="C179" s="40"/>
      <c r="D179" s="5"/>
      <c r="E179" s="5"/>
      <c r="G179" s="3"/>
      <c r="H179" s="3"/>
      <c r="I179" s="40">
        <f>H179*K165</f>
        <v>0</v>
      </c>
      <c r="J179" s="5"/>
      <c r="K179" s="5"/>
    </row>
    <row r="180" spans="1:11" x14ac:dyDescent="0.25">
      <c r="A180" s="3"/>
      <c r="B180" s="3"/>
      <c r="C180" s="3"/>
      <c r="D180" s="5"/>
      <c r="E180" s="5"/>
      <c r="G180" s="27"/>
      <c r="H180" s="3"/>
      <c r="I180" s="40">
        <f>H180*K164</f>
        <v>0</v>
      </c>
      <c r="J180" s="5"/>
      <c r="K180" s="5"/>
    </row>
    <row r="181" spans="1:11" x14ac:dyDescent="0.25">
      <c r="A181" s="3"/>
      <c r="B181" s="3"/>
      <c r="C181" s="3"/>
      <c r="D181" s="5"/>
      <c r="E181" s="5"/>
      <c r="G181" s="3"/>
      <c r="H181" s="3"/>
      <c r="I181" s="40">
        <f>H181*K164</f>
        <v>0</v>
      </c>
      <c r="J181" s="5"/>
      <c r="K181" s="5"/>
    </row>
    <row r="182" spans="1:11" x14ac:dyDescent="0.25">
      <c r="A182" s="3"/>
      <c r="B182" s="3"/>
      <c r="C182" s="3"/>
      <c r="D182" s="5"/>
      <c r="E182" s="5"/>
      <c r="G182" s="3"/>
      <c r="H182" s="3"/>
      <c r="I182" s="40">
        <f>H182*K164</f>
        <v>0</v>
      </c>
      <c r="J182" s="5"/>
      <c r="K182" s="5"/>
    </row>
    <row r="183" spans="1:11" x14ac:dyDescent="0.25">
      <c r="A183" s="3"/>
      <c r="B183" s="3"/>
      <c r="C183" s="3"/>
      <c r="D183" s="5"/>
      <c r="E183" s="5"/>
      <c r="G183" s="3"/>
      <c r="H183" s="3"/>
      <c r="I183" s="40">
        <f>H183*K164</f>
        <v>0</v>
      </c>
      <c r="J183" s="5"/>
      <c r="K183" s="5"/>
    </row>
    <row r="184" spans="1:11" x14ac:dyDescent="0.25">
      <c r="A184" s="3"/>
      <c r="B184" s="3"/>
      <c r="C184" s="3"/>
      <c r="D184" s="5"/>
      <c r="E184" s="5"/>
      <c r="G184" s="3"/>
      <c r="H184" s="3"/>
      <c r="I184" s="40">
        <f>H184*K164</f>
        <v>0</v>
      </c>
      <c r="J184" s="5"/>
      <c r="K184" s="5"/>
    </row>
    <row r="185" spans="1:11" x14ac:dyDescent="0.25">
      <c r="A185" s="3"/>
      <c r="B185" s="3"/>
      <c r="C185" s="3"/>
      <c r="D185" s="5"/>
      <c r="E185" s="5"/>
      <c r="G185" s="3"/>
      <c r="H185" s="3"/>
      <c r="I185" s="40"/>
      <c r="J185" s="5"/>
      <c r="K185" s="5"/>
    </row>
    <row r="186" spans="1:11" x14ac:dyDescent="0.25">
      <c r="H186" s="3"/>
      <c r="I186" s="40">
        <f>H186*K164</f>
        <v>0</v>
      </c>
      <c r="J186" s="5"/>
      <c r="K186" s="3"/>
    </row>
    <row r="187" spans="1:11" x14ac:dyDescent="0.25">
      <c r="A187" s="105" t="s">
        <v>176</v>
      </c>
      <c r="B187" s="105"/>
      <c r="C187" s="105"/>
      <c r="D187" s="105"/>
      <c r="E187" s="105"/>
      <c r="G187" s="114" t="s">
        <v>177</v>
      </c>
      <c r="H187" s="115"/>
      <c r="I187" s="115"/>
      <c r="J187" s="115"/>
      <c r="K187" s="116"/>
    </row>
    <row r="188" spans="1:11" x14ac:dyDescent="0.25">
      <c r="A188" s="91" t="s">
        <v>271</v>
      </c>
      <c r="B188" s="91"/>
      <c r="C188" s="91"/>
      <c r="D188" s="91"/>
      <c r="E188" s="91"/>
      <c r="G188" s="34" t="s">
        <v>271</v>
      </c>
      <c r="H188" s="34"/>
      <c r="I188" s="34"/>
      <c r="J188" s="34"/>
      <c r="K188" s="34"/>
    </row>
    <row r="189" spans="1:11" ht="47.25" x14ac:dyDescent="0.25">
      <c r="A189" s="26" t="s">
        <v>82</v>
      </c>
      <c r="B189" s="26" t="s">
        <v>165</v>
      </c>
      <c r="C189" s="26" t="s">
        <v>83</v>
      </c>
      <c r="D189" s="24" t="s">
        <v>84</v>
      </c>
      <c r="E189" s="26" t="s">
        <v>85</v>
      </c>
      <c r="G189" s="26" t="s">
        <v>82</v>
      </c>
      <c r="H189" s="26" t="s">
        <v>260</v>
      </c>
      <c r="I189" s="26" t="s">
        <v>83</v>
      </c>
      <c r="J189" s="24" t="s">
        <v>84</v>
      </c>
      <c r="K189" s="26" t="s">
        <v>85</v>
      </c>
    </row>
    <row r="190" spans="1:11" x14ac:dyDescent="0.25">
      <c r="A190" s="3">
        <v>50</v>
      </c>
      <c r="B190" s="3">
        <v>1</v>
      </c>
      <c r="C190" s="3">
        <f>A190*B190</f>
        <v>50</v>
      </c>
      <c r="D190" s="3">
        <f>Menu!O88</f>
        <v>0</v>
      </c>
      <c r="E190" s="3">
        <f>D190/C190</f>
        <v>0</v>
      </c>
      <c r="G190" s="3">
        <v>48</v>
      </c>
      <c r="H190" s="3">
        <v>1</v>
      </c>
      <c r="I190" s="3">
        <f>G190*H190</f>
        <v>48</v>
      </c>
      <c r="J190" s="3">
        <f>Menu!O95</f>
        <v>0</v>
      </c>
      <c r="K190" s="3">
        <f>J190/I190</f>
        <v>0</v>
      </c>
    </row>
    <row r="191" spans="1:11" ht="47.25" x14ac:dyDescent="0.25">
      <c r="A191" s="26" t="s">
        <v>86</v>
      </c>
      <c r="B191" s="26" t="s">
        <v>87</v>
      </c>
      <c r="C191" s="25" t="s">
        <v>88</v>
      </c>
      <c r="D191" s="5"/>
      <c r="E191" s="5"/>
      <c r="G191" s="26" t="s">
        <v>86</v>
      </c>
      <c r="H191" s="26" t="s">
        <v>87</v>
      </c>
      <c r="I191" s="25" t="s">
        <v>88</v>
      </c>
      <c r="J191" s="5"/>
      <c r="K191" s="5"/>
    </row>
    <row r="192" spans="1:11" x14ac:dyDescent="0.25">
      <c r="A192" s="31" t="s">
        <v>166</v>
      </c>
      <c r="B192" s="3">
        <v>3.5</v>
      </c>
      <c r="C192" s="3">
        <f>B192*E190</f>
        <v>0</v>
      </c>
      <c r="D192" s="5"/>
      <c r="E192" s="5"/>
      <c r="G192" s="31" t="s">
        <v>179</v>
      </c>
      <c r="H192" s="3">
        <v>7</v>
      </c>
      <c r="I192" s="40">
        <f>H192*K190</f>
        <v>0</v>
      </c>
      <c r="J192" s="5"/>
      <c r="K192" s="5"/>
    </row>
    <row r="193" spans="1:11" ht="31.5" x14ac:dyDescent="0.25">
      <c r="A193" s="31" t="s">
        <v>167</v>
      </c>
      <c r="B193" s="3">
        <v>0.59</v>
      </c>
      <c r="C193" s="3">
        <f>B193*E190</f>
        <v>0</v>
      </c>
      <c r="D193" s="5"/>
      <c r="E193" s="5"/>
      <c r="G193" s="33" t="s">
        <v>258</v>
      </c>
      <c r="H193" s="3">
        <v>22</v>
      </c>
      <c r="I193" s="40">
        <f>H193*K190</f>
        <v>0</v>
      </c>
      <c r="J193" s="5"/>
      <c r="K193" s="5"/>
    </row>
    <row r="194" spans="1:11" x14ac:dyDescent="0.25">
      <c r="A194" s="31" t="s">
        <v>253</v>
      </c>
      <c r="B194" s="3">
        <v>3</v>
      </c>
      <c r="C194" s="3">
        <f>B194*E190</f>
        <v>0</v>
      </c>
      <c r="D194" s="5"/>
      <c r="E194" s="5"/>
      <c r="G194" s="31" t="s">
        <v>178</v>
      </c>
      <c r="H194" s="3">
        <v>0.8</v>
      </c>
      <c r="I194" s="40">
        <f>H194*K190</f>
        <v>0</v>
      </c>
      <c r="J194" s="5"/>
      <c r="K194" s="5"/>
    </row>
    <row r="195" spans="1:11" ht="31.5" x14ac:dyDescent="0.25">
      <c r="A195" s="31" t="s">
        <v>255</v>
      </c>
      <c r="B195" s="3">
        <v>1.25</v>
      </c>
      <c r="C195" s="3">
        <f>B195*E190</f>
        <v>0</v>
      </c>
      <c r="D195" s="5"/>
      <c r="E195" s="5"/>
      <c r="G195" s="33" t="s">
        <v>180</v>
      </c>
      <c r="H195" s="3">
        <v>3</v>
      </c>
      <c r="I195" s="40">
        <f>H195*K190</f>
        <v>0</v>
      </c>
      <c r="J195" s="5"/>
      <c r="K195" s="5"/>
    </row>
    <row r="196" spans="1:11" x14ac:dyDescent="0.25">
      <c r="A196" s="31" t="s">
        <v>254</v>
      </c>
      <c r="B196" s="3">
        <v>3</v>
      </c>
      <c r="C196" s="3">
        <f>B196*E190</f>
        <v>0</v>
      </c>
      <c r="D196" s="5"/>
      <c r="E196" s="5"/>
      <c r="G196" s="31" t="s">
        <v>181</v>
      </c>
      <c r="H196" s="3">
        <v>0.33</v>
      </c>
      <c r="I196" s="40">
        <f>H196*K190</f>
        <v>0</v>
      </c>
      <c r="J196" s="5"/>
      <c r="K196" s="5"/>
    </row>
    <row r="197" spans="1:11" x14ac:dyDescent="0.25">
      <c r="A197" s="31" t="s">
        <v>256</v>
      </c>
      <c r="B197" s="3">
        <v>4</v>
      </c>
      <c r="C197" s="3">
        <f>B197*E190</f>
        <v>0</v>
      </c>
      <c r="D197" s="5"/>
      <c r="E197" s="5"/>
      <c r="G197" s="31" t="s">
        <v>182</v>
      </c>
      <c r="H197" s="3">
        <v>3</v>
      </c>
      <c r="I197" s="40">
        <f>H197*K190</f>
        <v>0</v>
      </c>
      <c r="J197" s="5"/>
      <c r="K197" s="5"/>
    </row>
    <row r="198" spans="1:11" x14ac:dyDescent="0.25">
      <c r="A198" s="31" t="s">
        <v>168</v>
      </c>
      <c r="B198" s="3">
        <v>7</v>
      </c>
      <c r="C198" s="3">
        <f>B198*E190</f>
        <v>0</v>
      </c>
      <c r="D198" s="5"/>
      <c r="E198" s="5"/>
      <c r="G198" s="31" t="s">
        <v>198</v>
      </c>
      <c r="H198" s="3">
        <v>1</v>
      </c>
      <c r="I198" s="40">
        <f>H198*K190</f>
        <v>0</v>
      </c>
      <c r="J198" s="5"/>
      <c r="K198" s="5"/>
    </row>
    <row r="199" spans="1:11" ht="31.5" x14ac:dyDescent="0.25">
      <c r="A199" s="31" t="s">
        <v>169</v>
      </c>
      <c r="B199" s="3">
        <v>2.5</v>
      </c>
      <c r="C199" s="3">
        <f>B199*E190</f>
        <v>0</v>
      </c>
      <c r="D199" s="5"/>
      <c r="E199" s="5"/>
      <c r="G199" s="33" t="s">
        <v>180</v>
      </c>
      <c r="H199" s="3"/>
      <c r="I199" s="40">
        <f>H199*K190</f>
        <v>0</v>
      </c>
      <c r="J199" s="5"/>
      <c r="K199" s="5"/>
    </row>
    <row r="200" spans="1:11" ht="31.5" x14ac:dyDescent="0.25">
      <c r="A200" s="33" t="s">
        <v>170</v>
      </c>
      <c r="B200" s="3">
        <v>12</v>
      </c>
      <c r="C200" s="3">
        <f>B200*E190</f>
        <v>0</v>
      </c>
      <c r="D200" s="5"/>
      <c r="E200" s="5"/>
      <c r="G200" s="33"/>
      <c r="H200" s="3"/>
      <c r="I200" s="40">
        <f>H200*K190</f>
        <v>0</v>
      </c>
      <c r="J200" s="5"/>
      <c r="K200" s="5"/>
    </row>
    <row r="201" spans="1:11" x14ac:dyDescent="0.25">
      <c r="A201" s="31" t="s">
        <v>257</v>
      </c>
      <c r="B201" s="3">
        <v>10</v>
      </c>
      <c r="C201" s="3">
        <f>B201*E190</f>
        <v>0</v>
      </c>
      <c r="D201" s="5"/>
      <c r="E201" s="5"/>
      <c r="G201" s="31"/>
      <c r="H201" s="3"/>
      <c r="I201" s="67"/>
      <c r="J201" s="5"/>
      <c r="K201" s="5"/>
    </row>
    <row r="202" spans="1:11" x14ac:dyDescent="0.25">
      <c r="A202" s="31" t="s">
        <v>171</v>
      </c>
      <c r="B202" s="3">
        <v>3</v>
      </c>
      <c r="C202" s="3">
        <f>B202*E190</f>
        <v>0</v>
      </c>
      <c r="D202" s="5"/>
      <c r="E202" s="5"/>
      <c r="G202" s="31"/>
      <c r="H202" s="3"/>
      <c r="I202" s="67"/>
      <c r="J202" s="5"/>
      <c r="K202" s="5"/>
    </row>
    <row r="203" spans="1:11" x14ac:dyDescent="0.25">
      <c r="A203" s="31" t="s">
        <v>95</v>
      </c>
      <c r="B203" s="3">
        <v>2</v>
      </c>
      <c r="C203" s="3">
        <f>B203*E190</f>
        <v>0</v>
      </c>
      <c r="D203" s="5"/>
      <c r="E203" s="5"/>
      <c r="G203" s="31"/>
      <c r="H203" s="3"/>
      <c r="I203" s="67"/>
      <c r="J203" s="5"/>
      <c r="K203" s="5"/>
    </row>
    <row r="204" spans="1:11" x14ac:dyDescent="0.25">
      <c r="A204" s="31" t="s">
        <v>93</v>
      </c>
      <c r="B204" s="3">
        <v>4</v>
      </c>
      <c r="C204" s="3">
        <f>B204*E190</f>
        <v>0</v>
      </c>
      <c r="D204" s="5"/>
      <c r="E204" s="5"/>
      <c r="G204" s="31"/>
      <c r="H204" s="3"/>
      <c r="I204" s="67"/>
      <c r="J204" s="5"/>
      <c r="K204" s="5"/>
    </row>
    <row r="205" spans="1:11" x14ac:dyDescent="0.25">
      <c r="A205" s="32" t="s">
        <v>172</v>
      </c>
      <c r="B205" s="3">
        <v>50</v>
      </c>
      <c r="C205" s="3">
        <f>B205*E190</f>
        <v>0</v>
      </c>
      <c r="D205" s="5"/>
      <c r="E205" s="5"/>
      <c r="G205" s="32"/>
      <c r="H205" s="3"/>
      <c r="I205" s="67"/>
      <c r="J205" s="5"/>
      <c r="K205" s="5"/>
    </row>
    <row r="206" spans="1:11" x14ac:dyDescent="0.25">
      <c r="A206" s="3" t="s">
        <v>175</v>
      </c>
      <c r="B206" s="3">
        <v>6</v>
      </c>
      <c r="C206" s="3">
        <f>B206*E190</f>
        <v>0</v>
      </c>
      <c r="D206" s="5"/>
      <c r="E206" s="5"/>
      <c r="G206" s="3"/>
      <c r="H206" s="3"/>
      <c r="I206" s="67"/>
      <c r="J206" s="5"/>
      <c r="K206" s="5"/>
    </row>
    <row r="207" spans="1:11" x14ac:dyDescent="0.25">
      <c r="A207" s="3" t="s">
        <v>174</v>
      </c>
      <c r="B207" s="3">
        <v>9</v>
      </c>
      <c r="C207" s="3">
        <f>B207*E190</f>
        <v>0</v>
      </c>
      <c r="D207" s="5"/>
      <c r="E207" s="5"/>
      <c r="G207" s="3"/>
      <c r="H207" s="3"/>
      <c r="I207" s="67"/>
      <c r="J207" s="5"/>
      <c r="K207" s="5"/>
    </row>
    <row r="208" spans="1:11" x14ac:dyDescent="0.25">
      <c r="A208" s="3" t="s">
        <v>173</v>
      </c>
      <c r="B208" s="3">
        <v>0.7</v>
      </c>
      <c r="C208" s="3">
        <f>B208*E190</f>
        <v>0</v>
      </c>
      <c r="D208" s="5"/>
      <c r="E208" s="5"/>
      <c r="G208" s="3"/>
      <c r="H208" s="3"/>
      <c r="I208" s="67"/>
      <c r="J208" s="5"/>
      <c r="K208" s="5"/>
    </row>
    <row r="209" spans="1:11" x14ac:dyDescent="0.25">
      <c r="A209" s="3"/>
      <c r="B209" s="3"/>
      <c r="C209" s="3">
        <f>B209*E190</f>
        <v>0</v>
      </c>
      <c r="D209" s="5"/>
      <c r="E209" s="5"/>
      <c r="G209" s="3"/>
      <c r="H209" s="3"/>
      <c r="I209" s="67"/>
      <c r="J209" s="5"/>
      <c r="K209" s="5"/>
    </row>
    <row r="210" spans="1:11" x14ac:dyDescent="0.25">
      <c r="A210" s="3"/>
      <c r="B210" s="3"/>
      <c r="C210" s="3">
        <f>B210*E190</f>
        <v>0</v>
      </c>
      <c r="D210" s="5"/>
      <c r="E210" s="5"/>
      <c r="G210" s="3"/>
      <c r="H210" s="3"/>
      <c r="I210" s="67"/>
      <c r="J210" s="5"/>
      <c r="K210" s="5"/>
    </row>
    <row r="211" spans="1:11" x14ac:dyDescent="0.25">
      <c r="A211" s="3"/>
      <c r="B211" s="3"/>
      <c r="C211" s="3">
        <f>B211*E190</f>
        <v>0</v>
      </c>
      <c r="D211" s="5"/>
      <c r="E211" s="5"/>
      <c r="G211" s="3"/>
      <c r="H211" s="3"/>
      <c r="I211" s="67"/>
      <c r="J211" s="5"/>
      <c r="K211" s="5"/>
    </row>
    <row r="212" spans="1:11" x14ac:dyDescent="0.25">
      <c r="A212" s="3"/>
      <c r="B212" s="3"/>
      <c r="C212" s="3">
        <f>B212*E190</f>
        <v>0</v>
      </c>
      <c r="D212" s="5"/>
      <c r="E212" s="5"/>
      <c r="G212" s="3"/>
      <c r="H212" s="3"/>
      <c r="I212" s="67"/>
      <c r="J212" s="5"/>
      <c r="K212" s="5"/>
    </row>
    <row r="214" spans="1:11" x14ac:dyDescent="0.25">
      <c r="A214" s="9" t="s">
        <v>38</v>
      </c>
    </row>
    <row r="215" spans="1:11" x14ac:dyDescent="0.25">
      <c r="A215" s="9" t="s">
        <v>40</v>
      </c>
    </row>
    <row r="216" spans="1:11" x14ac:dyDescent="0.25">
      <c r="A216" s="9" t="s">
        <v>55</v>
      </c>
    </row>
    <row r="217" spans="1:11" x14ac:dyDescent="0.25">
      <c r="A217" s="9" t="s">
        <v>44</v>
      </c>
    </row>
    <row r="218" spans="1:11" x14ac:dyDescent="0.25">
      <c r="A218" s="9" t="s">
        <v>57</v>
      </c>
    </row>
    <row r="219" spans="1:11" x14ac:dyDescent="0.25">
      <c r="A219" s="9" t="s">
        <v>48</v>
      </c>
    </row>
    <row r="220" spans="1:11" x14ac:dyDescent="0.25">
      <c r="A220" s="9" t="s">
        <v>50</v>
      </c>
    </row>
    <row r="221" spans="1:11" x14ac:dyDescent="0.25">
      <c r="A221" s="9" t="s">
        <v>59</v>
      </c>
    </row>
    <row r="222" spans="1:11" x14ac:dyDescent="0.25">
      <c r="A222" s="9" t="s">
        <v>62</v>
      </c>
    </row>
    <row r="223" spans="1:11" x14ac:dyDescent="0.25">
      <c r="A223" s="10"/>
    </row>
    <row r="224" spans="1:11" x14ac:dyDescent="0.25">
      <c r="A224" s="8" t="s">
        <v>63</v>
      </c>
    </row>
    <row r="225" spans="1:1" x14ac:dyDescent="0.25">
      <c r="A225" s="9" t="s">
        <v>64</v>
      </c>
    </row>
    <row r="226" spans="1:1" x14ac:dyDescent="0.25">
      <c r="A226" s="9" t="s">
        <v>65</v>
      </c>
    </row>
    <row r="227" spans="1:1" x14ac:dyDescent="0.25">
      <c r="A227" s="9" t="s">
        <v>66</v>
      </c>
    </row>
    <row r="228" spans="1:1" x14ac:dyDescent="0.25">
      <c r="A228" s="9" t="s">
        <v>67</v>
      </c>
    </row>
    <row r="229" spans="1:1" x14ac:dyDescent="0.25">
      <c r="A229" s="9" t="s">
        <v>68</v>
      </c>
    </row>
    <row r="230" spans="1:1" x14ac:dyDescent="0.25">
      <c r="A230" s="9" t="s">
        <v>69</v>
      </c>
    </row>
    <row r="231" spans="1:1" x14ac:dyDescent="0.25">
      <c r="A231" s="9" t="s">
        <v>70</v>
      </c>
    </row>
    <row r="232" spans="1:1" x14ac:dyDescent="0.25">
      <c r="A232" s="9" t="s">
        <v>71</v>
      </c>
    </row>
    <row r="233" spans="1:1" x14ac:dyDescent="0.25">
      <c r="A233" s="9" t="s">
        <v>72</v>
      </c>
    </row>
    <row r="234" spans="1:1" x14ac:dyDescent="0.25">
      <c r="A234" s="9" t="s">
        <v>73</v>
      </c>
    </row>
    <row r="235" spans="1:1" x14ac:dyDescent="0.25">
      <c r="A235" s="9" t="s">
        <v>74</v>
      </c>
    </row>
    <row r="236" spans="1:1" x14ac:dyDescent="0.25">
      <c r="A236" s="9" t="s">
        <v>75</v>
      </c>
    </row>
    <row r="237" spans="1:1" x14ac:dyDescent="0.25">
      <c r="A237" s="9" t="s">
        <v>76</v>
      </c>
    </row>
    <row r="238" spans="1:1" x14ac:dyDescent="0.25">
      <c r="A238" s="9" t="s">
        <v>77</v>
      </c>
    </row>
    <row r="239" spans="1:1" x14ac:dyDescent="0.25">
      <c r="A239" s="9" t="s">
        <v>78</v>
      </c>
    </row>
    <row r="240" spans="1:1" x14ac:dyDescent="0.25">
      <c r="A240" s="9" t="s">
        <v>79</v>
      </c>
    </row>
    <row r="241" spans="1:1" x14ac:dyDescent="0.25">
      <c r="A241" s="9" t="s">
        <v>80</v>
      </c>
    </row>
    <row r="242" spans="1:1" x14ac:dyDescent="0.25">
      <c r="A242" s="9" t="s">
        <v>81</v>
      </c>
    </row>
  </sheetData>
  <mergeCells count="33">
    <mergeCell ref="M1:Q1"/>
    <mergeCell ref="M2:Q2"/>
    <mergeCell ref="A81:E81"/>
    <mergeCell ref="A28:E28"/>
    <mergeCell ref="G82:K82"/>
    <mergeCell ref="A55:E55"/>
    <mergeCell ref="A29:E29"/>
    <mergeCell ref="G28:K28"/>
    <mergeCell ref="G29:K29"/>
    <mergeCell ref="G81:K81"/>
    <mergeCell ref="G1:K1"/>
    <mergeCell ref="G2:K2"/>
    <mergeCell ref="A2:E2"/>
    <mergeCell ref="G54:K54"/>
    <mergeCell ref="G55:K55"/>
    <mergeCell ref="A54:E54"/>
    <mergeCell ref="A1:E1"/>
    <mergeCell ref="A188:E188"/>
    <mergeCell ref="A162:E162"/>
    <mergeCell ref="A136:E136"/>
    <mergeCell ref="A161:E161"/>
    <mergeCell ref="A82:E82"/>
    <mergeCell ref="A135:E135"/>
    <mergeCell ref="A108:E108"/>
    <mergeCell ref="A109:E109"/>
    <mergeCell ref="G108:K108"/>
    <mergeCell ref="G109:K109"/>
    <mergeCell ref="G162:K162"/>
    <mergeCell ref="A187:E187"/>
    <mergeCell ref="G136:K136"/>
    <mergeCell ref="G161:K161"/>
    <mergeCell ref="G187:K187"/>
    <mergeCell ref="G135:K135"/>
  </mergeCells>
  <pageMargins left="0.75" right="0.75" top="1" bottom="1" header="0.5" footer="0.5"/>
  <pageSetup orientation="portrait" horizontalDpi="1200" verticalDpi="1200" r:id="rId1"/>
  <ignoredErrors>
    <ignoredError sqref="C60" formula="1"/>
    <ignoredError sqref="I7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4" workbookViewId="0">
      <selection activeCell="F2" sqref="F2"/>
    </sheetView>
  </sheetViews>
  <sheetFormatPr defaultColWidth="11" defaultRowHeight="15.75" x14ac:dyDescent="0.25"/>
  <cols>
    <col min="1" max="2" width="43.375" customWidth="1"/>
    <col min="3" max="3" width="21.625" customWidth="1"/>
    <col min="4" max="4" width="21.5" customWidth="1"/>
    <col min="5" max="6" width="21.625" customWidth="1"/>
  </cols>
  <sheetData>
    <row r="1" spans="1:6" x14ac:dyDescent="0.25">
      <c r="A1" s="105" t="s">
        <v>107</v>
      </c>
      <c r="B1" s="105"/>
      <c r="C1" s="105"/>
      <c r="D1" s="105"/>
      <c r="E1" s="105"/>
      <c r="F1" s="105"/>
    </row>
    <row r="2" spans="1:6" ht="94.5" x14ac:dyDescent="0.25">
      <c r="A2" s="6" t="s">
        <v>108</v>
      </c>
      <c r="B2" s="16" t="s">
        <v>109</v>
      </c>
      <c r="C2" s="16" t="s">
        <v>110</v>
      </c>
      <c r="D2" s="16" t="s">
        <v>111</v>
      </c>
      <c r="E2" s="16" t="s">
        <v>112</v>
      </c>
      <c r="F2" s="18" t="s">
        <v>113</v>
      </c>
    </row>
    <row r="3" spans="1:6" x14ac:dyDescent="0.25">
      <c r="A3" s="3"/>
      <c r="B3" s="3"/>
      <c r="C3" s="3"/>
      <c r="D3" s="3"/>
      <c r="E3" s="3"/>
      <c r="F3" s="3" t="e">
        <f>E3/D3</f>
        <v>#DIV/0!</v>
      </c>
    </row>
    <row r="4" spans="1:6" x14ac:dyDescent="0.25">
      <c r="A4" s="3"/>
      <c r="B4" s="3"/>
      <c r="C4" s="3"/>
      <c r="D4" s="3"/>
      <c r="E4" s="3"/>
      <c r="F4" s="3" t="e">
        <f t="shared" ref="F4:F67" si="0">E4/D4</f>
        <v>#DIV/0!</v>
      </c>
    </row>
    <row r="5" spans="1:6" x14ac:dyDescent="0.25">
      <c r="A5" s="7"/>
      <c r="B5" s="7"/>
      <c r="C5" s="3"/>
      <c r="D5" s="3"/>
      <c r="E5" s="3"/>
      <c r="F5" s="3" t="e">
        <f t="shared" si="0"/>
        <v>#DIV/0!</v>
      </c>
    </row>
    <row r="6" spans="1:6" x14ac:dyDescent="0.25">
      <c r="A6" s="7"/>
      <c r="B6" s="7"/>
      <c r="C6" s="3"/>
      <c r="D6" s="3"/>
      <c r="E6" s="3"/>
      <c r="F6" s="3" t="e">
        <f t="shared" si="0"/>
        <v>#DIV/0!</v>
      </c>
    </row>
    <row r="7" spans="1:6" x14ac:dyDescent="0.25">
      <c r="A7" s="3"/>
      <c r="B7" s="3"/>
      <c r="C7" s="3"/>
      <c r="D7" s="3"/>
      <c r="E7" s="3"/>
      <c r="F7" s="3" t="e">
        <f t="shared" si="0"/>
        <v>#DIV/0!</v>
      </c>
    </row>
    <row r="8" spans="1:6" x14ac:dyDescent="0.25">
      <c r="A8" s="3"/>
      <c r="B8" s="3"/>
      <c r="C8" s="3"/>
      <c r="D8" s="3"/>
      <c r="E8" s="3"/>
      <c r="F8" s="3" t="e">
        <f t="shared" si="0"/>
        <v>#DIV/0!</v>
      </c>
    </row>
    <row r="9" spans="1:6" x14ac:dyDescent="0.25">
      <c r="A9" s="3"/>
      <c r="B9" s="3"/>
      <c r="C9" s="3"/>
      <c r="D9" s="3"/>
      <c r="E9" s="3"/>
      <c r="F9" s="3" t="e">
        <f t="shared" si="0"/>
        <v>#DIV/0!</v>
      </c>
    </row>
    <row r="10" spans="1:6" x14ac:dyDescent="0.25">
      <c r="A10" s="3"/>
      <c r="B10" s="3"/>
      <c r="C10" s="3"/>
      <c r="D10" s="3"/>
      <c r="E10" s="3"/>
      <c r="F10" s="3" t="e">
        <f t="shared" si="0"/>
        <v>#DIV/0!</v>
      </c>
    </row>
    <row r="11" spans="1:6" x14ac:dyDescent="0.25">
      <c r="A11" s="3"/>
      <c r="B11" s="3"/>
      <c r="C11" s="3"/>
      <c r="D11" s="3"/>
      <c r="E11" s="3"/>
      <c r="F11" s="3" t="e">
        <f t="shared" si="0"/>
        <v>#DIV/0!</v>
      </c>
    </row>
    <row r="12" spans="1:6" x14ac:dyDescent="0.25">
      <c r="A12" s="3"/>
      <c r="B12" s="3"/>
      <c r="C12" s="3"/>
      <c r="D12" s="3"/>
      <c r="E12" s="3"/>
      <c r="F12" s="3" t="e">
        <f t="shared" si="0"/>
        <v>#DIV/0!</v>
      </c>
    </row>
    <row r="13" spans="1:6" x14ac:dyDescent="0.25">
      <c r="A13" s="3"/>
      <c r="B13" s="3"/>
      <c r="C13" s="3"/>
      <c r="D13" s="3"/>
      <c r="E13" s="3"/>
      <c r="F13" s="3" t="e">
        <f t="shared" si="0"/>
        <v>#DIV/0!</v>
      </c>
    </row>
    <row r="14" spans="1:6" x14ac:dyDescent="0.25">
      <c r="A14" s="3"/>
      <c r="B14" s="3"/>
      <c r="C14" s="3"/>
      <c r="D14" s="3"/>
      <c r="E14" s="3"/>
      <c r="F14" s="3" t="e">
        <f t="shared" si="0"/>
        <v>#DIV/0!</v>
      </c>
    </row>
    <row r="15" spans="1:6" x14ac:dyDescent="0.25">
      <c r="A15" s="3"/>
      <c r="B15" s="3"/>
      <c r="C15" s="3"/>
      <c r="D15" s="3"/>
      <c r="E15" s="3"/>
      <c r="F15" s="3" t="e">
        <f t="shared" si="0"/>
        <v>#DIV/0!</v>
      </c>
    </row>
    <row r="16" spans="1:6" x14ac:dyDescent="0.25">
      <c r="A16" s="3"/>
      <c r="B16" s="3"/>
      <c r="C16" s="3"/>
      <c r="D16" s="3"/>
      <c r="E16" s="3"/>
      <c r="F16" s="3" t="e">
        <f t="shared" si="0"/>
        <v>#DIV/0!</v>
      </c>
    </row>
    <row r="17" spans="1:6" x14ac:dyDescent="0.25">
      <c r="A17" s="3"/>
      <c r="B17" s="3"/>
      <c r="C17" s="3"/>
      <c r="D17" s="3"/>
      <c r="E17" s="3"/>
      <c r="F17" s="3" t="e">
        <f t="shared" si="0"/>
        <v>#DIV/0!</v>
      </c>
    </row>
    <row r="18" spans="1:6" x14ac:dyDescent="0.25">
      <c r="A18" s="3"/>
      <c r="B18" s="3"/>
      <c r="C18" s="3"/>
      <c r="D18" s="3"/>
      <c r="E18" s="3"/>
      <c r="F18" s="3" t="e">
        <f t="shared" si="0"/>
        <v>#DIV/0!</v>
      </c>
    </row>
    <row r="19" spans="1:6" x14ac:dyDescent="0.25">
      <c r="A19" s="3"/>
      <c r="B19" s="3"/>
      <c r="C19" s="3"/>
      <c r="D19" s="3"/>
      <c r="E19" s="3"/>
      <c r="F19" s="3" t="e">
        <f t="shared" si="0"/>
        <v>#DIV/0!</v>
      </c>
    </row>
    <row r="20" spans="1:6" x14ac:dyDescent="0.25">
      <c r="A20" s="3"/>
      <c r="B20" s="3"/>
      <c r="C20" s="3"/>
      <c r="D20" s="3"/>
      <c r="E20" s="3"/>
      <c r="F20" s="3" t="e">
        <f t="shared" si="0"/>
        <v>#DIV/0!</v>
      </c>
    </row>
    <row r="21" spans="1:6" x14ac:dyDescent="0.25">
      <c r="A21" s="3"/>
      <c r="B21" s="3"/>
      <c r="C21" s="3"/>
      <c r="D21" s="3"/>
      <c r="E21" s="3"/>
      <c r="F21" s="3" t="e">
        <f t="shared" si="0"/>
        <v>#DIV/0!</v>
      </c>
    </row>
    <row r="22" spans="1:6" x14ac:dyDescent="0.25">
      <c r="A22" s="3"/>
      <c r="B22" s="3"/>
      <c r="C22" s="3"/>
      <c r="D22" s="3"/>
      <c r="E22" s="3"/>
      <c r="F22" s="3" t="e">
        <f t="shared" si="0"/>
        <v>#DIV/0!</v>
      </c>
    </row>
    <row r="23" spans="1:6" x14ac:dyDescent="0.25">
      <c r="A23" s="3"/>
      <c r="B23" s="3"/>
      <c r="C23" s="3"/>
      <c r="D23" s="3"/>
      <c r="E23" s="3"/>
      <c r="F23" s="3" t="e">
        <f t="shared" si="0"/>
        <v>#DIV/0!</v>
      </c>
    </row>
    <row r="24" spans="1:6" x14ac:dyDescent="0.25">
      <c r="A24" s="3"/>
      <c r="B24" s="3"/>
      <c r="C24" s="3"/>
      <c r="D24" s="3"/>
      <c r="E24" s="3"/>
      <c r="F24" s="3" t="e">
        <f t="shared" si="0"/>
        <v>#DIV/0!</v>
      </c>
    </row>
    <row r="25" spans="1:6" x14ac:dyDescent="0.25">
      <c r="A25" s="3"/>
      <c r="B25" s="3"/>
      <c r="C25" s="3"/>
      <c r="D25" s="3"/>
      <c r="E25" s="3"/>
      <c r="F25" s="3" t="e">
        <f t="shared" si="0"/>
        <v>#DIV/0!</v>
      </c>
    </row>
    <row r="26" spans="1:6" x14ac:dyDescent="0.25">
      <c r="A26" s="2"/>
      <c r="B26" s="2"/>
      <c r="C26" s="3"/>
      <c r="D26" s="3"/>
      <c r="E26" s="3"/>
      <c r="F26" s="3" t="e">
        <f t="shared" si="0"/>
        <v>#DIV/0!</v>
      </c>
    </row>
    <row r="27" spans="1:6" x14ac:dyDescent="0.25">
      <c r="A27" s="2"/>
      <c r="B27" s="2"/>
      <c r="C27" s="3"/>
      <c r="D27" s="3"/>
      <c r="E27" s="3"/>
      <c r="F27" s="3" t="e">
        <f t="shared" si="0"/>
        <v>#DIV/0!</v>
      </c>
    </row>
    <row r="28" spans="1:6" x14ac:dyDescent="0.25">
      <c r="A28" s="2"/>
      <c r="B28" s="2"/>
      <c r="C28" s="3"/>
      <c r="D28" s="3"/>
      <c r="E28" s="3"/>
      <c r="F28" s="3" t="e">
        <f t="shared" si="0"/>
        <v>#DIV/0!</v>
      </c>
    </row>
    <row r="29" spans="1:6" x14ac:dyDescent="0.25">
      <c r="A29" s="2"/>
      <c r="B29" s="2"/>
      <c r="C29" s="3"/>
      <c r="D29" s="3"/>
      <c r="E29" s="3"/>
      <c r="F29" s="3" t="e">
        <f t="shared" si="0"/>
        <v>#DIV/0!</v>
      </c>
    </row>
    <row r="30" spans="1:6" x14ac:dyDescent="0.25">
      <c r="A30" s="3"/>
      <c r="B30" s="3"/>
      <c r="C30" s="3"/>
      <c r="D30" s="3"/>
      <c r="E30" s="3"/>
      <c r="F30" s="3" t="e">
        <f t="shared" si="0"/>
        <v>#DIV/0!</v>
      </c>
    </row>
    <row r="31" spans="1:6" x14ac:dyDescent="0.25">
      <c r="A31" s="3"/>
      <c r="B31" s="3"/>
      <c r="C31" s="3"/>
      <c r="D31" s="3"/>
      <c r="E31" s="3"/>
      <c r="F31" s="3" t="e">
        <f t="shared" si="0"/>
        <v>#DIV/0!</v>
      </c>
    </row>
    <row r="32" spans="1:6" x14ac:dyDescent="0.25">
      <c r="A32" s="3"/>
      <c r="B32" s="3"/>
      <c r="C32" s="3"/>
      <c r="D32" s="3"/>
      <c r="E32" s="3"/>
      <c r="F32" s="3" t="e">
        <f t="shared" si="0"/>
        <v>#DIV/0!</v>
      </c>
    </row>
    <row r="33" spans="1:6" x14ac:dyDescent="0.25">
      <c r="A33" s="3"/>
      <c r="B33" s="3"/>
      <c r="C33" s="3"/>
      <c r="D33" s="3"/>
      <c r="E33" s="3"/>
      <c r="F33" s="3" t="e">
        <f t="shared" si="0"/>
        <v>#DIV/0!</v>
      </c>
    </row>
    <row r="34" spans="1:6" x14ac:dyDescent="0.25">
      <c r="A34" s="3"/>
      <c r="B34" s="3"/>
      <c r="C34" s="3"/>
      <c r="D34" s="3"/>
      <c r="E34" s="3"/>
      <c r="F34" s="3" t="e">
        <f t="shared" si="0"/>
        <v>#DIV/0!</v>
      </c>
    </row>
    <row r="35" spans="1:6" x14ac:dyDescent="0.25">
      <c r="A35" s="3"/>
      <c r="B35" s="3"/>
      <c r="C35" s="3"/>
      <c r="D35" s="3"/>
      <c r="E35" s="3"/>
      <c r="F35" s="3" t="e">
        <f t="shared" si="0"/>
        <v>#DIV/0!</v>
      </c>
    </row>
    <row r="36" spans="1:6" x14ac:dyDescent="0.25">
      <c r="A36" s="3"/>
      <c r="B36" s="3"/>
      <c r="C36" s="3"/>
      <c r="D36" s="3"/>
      <c r="E36" s="3"/>
      <c r="F36" s="3" t="e">
        <f t="shared" si="0"/>
        <v>#DIV/0!</v>
      </c>
    </row>
    <row r="37" spans="1:6" x14ac:dyDescent="0.25">
      <c r="A37" s="3"/>
      <c r="B37" s="3"/>
      <c r="C37" s="3"/>
      <c r="D37" s="3"/>
      <c r="E37" s="3"/>
      <c r="F37" s="3" t="e">
        <f t="shared" si="0"/>
        <v>#DIV/0!</v>
      </c>
    </row>
    <row r="38" spans="1:6" x14ac:dyDescent="0.25">
      <c r="A38" s="3"/>
      <c r="B38" s="3"/>
      <c r="C38" s="3"/>
      <c r="D38" s="3"/>
      <c r="E38" s="3"/>
      <c r="F38" s="3" t="e">
        <f t="shared" si="0"/>
        <v>#DIV/0!</v>
      </c>
    </row>
    <row r="39" spans="1:6" x14ac:dyDescent="0.25">
      <c r="A39" s="3"/>
      <c r="B39" s="3"/>
      <c r="C39" s="3"/>
      <c r="D39" s="3"/>
      <c r="E39" s="3"/>
      <c r="F39" s="3" t="e">
        <f t="shared" si="0"/>
        <v>#DIV/0!</v>
      </c>
    </row>
    <row r="40" spans="1:6" x14ac:dyDescent="0.25">
      <c r="A40" s="3"/>
      <c r="B40" s="3"/>
      <c r="C40" s="3"/>
      <c r="D40" s="3"/>
      <c r="E40" s="3"/>
      <c r="F40" s="3" t="e">
        <f t="shared" si="0"/>
        <v>#DIV/0!</v>
      </c>
    </row>
    <row r="41" spans="1:6" x14ac:dyDescent="0.25">
      <c r="A41" s="3"/>
      <c r="B41" s="3"/>
      <c r="C41" s="3"/>
      <c r="D41" s="3"/>
      <c r="E41" s="3"/>
      <c r="F41" s="3" t="e">
        <f t="shared" si="0"/>
        <v>#DIV/0!</v>
      </c>
    </row>
    <row r="42" spans="1:6" x14ac:dyDescent="0.25">
      <c r="A42" s="3"/>
      <c r="B42" s="3"/>
      <c r="C42" s="3"/>
      <c r="D42" s="3"/>
      <c r="E42" s="3"/>
      <c r="F42" s="3" t="e">
        <f t="shared" si="0"/>
        <v>#DIV/0!</v>
      </c>
    </row>
    <row r="43" spans="1:6" x14ac:dyDescent="0.25">
      <c r="A43" s="3"/>
      <c r="B43" s="3"/>
      <c r="C43" s="3"/>
      <c r="D43" s="3"/>
      <c r="E43" s="3"/>
      <c r="F43" s="3" t="e">
        <f t="shared" si="0"/>
        <v>#DIV/0!</v>
      </c>
    </row>
    <row r="44" spans="1:6" x14ac:dyDescent="0.25">
      <c r="A44" s="3"/>
      <c r="B44" s="3"/>
      <c r="C44" s="3"/>
      <c r="D44" s="3"/>
      <c r="E44" s="3"/>
      <c r="F44" s="3" t="e">
        <f t="shared" si="0"/>
        <v>#DIV/0!</v>
      </c>
    </row>
    <row r="45" spans="1:6" x14ac:dyDescent="0.25">
      <c r="A45" s="3"/>
      <c r="B45" s="3"/>
      <c r="C45" s="3"/>
      <c r="D45" s="3"/>
      <c r="E45" s="3"/>
      <c r="F45" s="3" t="e">
        <f t="shared" si="0"/>
        <v>#DIV/0!</v>
      </c>
    </row>
    <row r="46" spans="1:6" x14ac:dyDescent="0.25">
      <c r="A46" s="3"/>
      <c r="B46" s="3"/>
      <c r="C46" s="3"/>
      <c r="D46" s="3"/>
      <c r="E46" s="3"/>
      <c r="F46" s="3" t="e">
        <f t="shared" si="0"/>
        <v>#DIV/0!</v>
      </c>
    </row>
    <row r="47" spans="1:6" x14ac:dyDescent="0.25">
      <c r="A47" s="3"/>
      <c r="B47" s="3"/>
      <c r="C47" s="3"/>
      <c r="D47" s="3"/>
      <c r="E47" s="3"/>
      <c r="F47" s="3" t="e">
        <f t="shared" si="0"/>
        <v>#DIV/0!</v>
      </c>
    </row>
    <row r="48" spans="1:6" x14ac:dyDescent="0.25">
      <c r="A48" s="3"/>
      <c r="B48" s="3"/>
      <c r="C48" s="3"/>
      <c r="D48" s="3"/>
      <c r="E48" s="3"/>
      <c r="F48" s="3" t="e">
        <f t="shared" si="0"/>
        <v>#DIV/0!</v>
      </c>
    </row>
    <row r="49" spans="1:6" x14ac:dyDescent="0.25">
      <c r="A49" s="3"/>
      <c r="B49" s="3"/>
      <c r="C49" s="3"/>
      <c r="D49" s="3"/>
      <c r="E49" s="3"/>
      <c r="F49" s="3" t="e">
        <f t="shared" si="0"/>
        <v>#DIV/0!</v>
      </c>
    </row>
    <row r="50" spans="1:6" x14ac:dyDescent="0.25">
      <c r="A50" s="3"/>
      <c r="B50" s="3"/>
      <c r="C50" s="3"/>
      <c r="D50" s="3"/>
      <c r="E50" s="3"/>
      <c r="F50" s="3" t="e">
        <f t="shared" si="0"/>
        <v>#DIV/0!</v>
      </c>
    </row>
    <row r="51" spans="1:6" x14ac:dyDescent="0.25">
      <c r="A51" s="3"/>
      <c r="B51" s="3"/>
      <c r="C51" s="3"/>
      <c r="D51" s="3"/>
      <c r="E51" s="3"/>
      <c r="F51" s="3" t="e">
        <f t="shared" si="0"/>
        <v>#DIV/0!</v>
      </c>
    </row>
    <row r="52" spans="1:6" x14ac:dyDescent="0.25">
      <c r="A52" s="3"/>
      <c r="B52" s="3"/>
      <c r="C52" s="3"/>
      <c r="D52" s="3"/>
      <c r="E52" s="3"/>
      <c r="F52" s="3" t="e">
        <f t="shared" si="0"/>
        <v>#DIV/0!</v>
      </c>
    </row>
    <row r="53" spans="1:6" x14ac:dyDescent="0.25">
      <c r="A53" s="3"/>
      <c r="B53" s="3"/>
      <c r="C53" s="3"/>
      <c r="D53" s="3"/>
      <c r="E53" s="3"/>
      <c r="F53" s="3" t="e">
        <f t="shared" si="0"/>
        <v>#DIV/0!</v>
      </c>
    </row>
    <row r="54" spans="1:6" x14ac:dyDescent="0.25">
      <c r="A54" s="3"/>
      <c r="B54" s="3"/>
      <c r="C54" s="3"/>
      <c r="D54" s="3"/>
      <c r="E54" s="3"/>
      <c r="F54" s="3" t="e">
        <f t="shared" si="0"/>
        <v>#DIV/0!</v>
      </c>
    </row>
    <row r="55" spans="1:6" x14ac:dyDescent="0.25">
      <c r="A55" s="3"/>
      <c r="B55" s="3"/>
      <c r="C55" s="3"/>
      <c r="D55" s="3"/>
      <c r="E55" s="3"/>
      <c r="F55" s="3" t="e">
        <f t="shared" si="0"/>
        <v>#DIV/0!</v>
      </c>
    </row>
    <row r="56" spans="1:6" x14ac:dyDescent="0.25">
      <c r="A56" s="3"/>
      <c r="B56" s="3"/>
      <c r="C56" s="3"/>
      <c r="D56" s="3"/>
      <c r="E56" s="3"/>
      <c r="F56" s="3" t="e">
        <f t="shared" si="0"/>
        <v>#DIV/0!</v>
      </c>
    </row>
    <row r="57" spans="1:6" x14ac:dyDescent="0.25">
      <c r="A57" s="3"/>
      <c r="B57" s="3"/>
      <c r="C57" s="3"/>
      <c r="D57" s="3"/>
      <c r="E57" s="3"/>
      <c r="F57" s="3" t="e">
        <f t="shared" si="0"/>
        <v>#DIV/0!</v>
      </c>
    </row>
    <row r="58" spans="1:6" x14ac:dyDescent="0.25">
      <c r="A58" s="3"/>
      <c r="B58" s="3"/>
      <c r="C58" s="3"/>
      <c r="D58" s="3"/>
      <c r="E58" s="3"/>
      <c r="F58" s="3" t="e">
        <f t="shared" si="0"/>
        <v>#DIV/0!</v>
      </c>
    </row>
    <row r="59" spans="1:6" x14ac:dyDescent="0.25">
      <c r="A59" s="3"/>
      <c r="B59" s="3"/>
      <c r="C59" s="3"/>
      <c r="D59" s="3"/>
      <c r="E59" s="3"/>
      <c r="F59" s="3" t="e">
        <f t="shared" si="0"/>
        <v>#DIV/0!</v>
      </c>
    </row>
    <row r="60" spans="1:6" x14ac:dyDescent="0.25">
      <c r="A60" s="3"/>
      <c r="B60" s="3"/>
      <c r="C60" s="3"/>
      <c r="D60" s="3"/>
      <c r="E60" s="3"/>
      <c r="F60" s="3" t="e">
        <f t="shared" si="0"/>
        <v>#DIV/0!</v>
      </c>
    </row>
    <row r="61" spans="1:6" x14ac:dyDescent="0.25">
      <c r="A61" s="3"/>
      <c r="B61" s="3"/>
      <c r="C61" s="3"/>
      <c r="D61" s="3"/>
      <c r="E61" s="3"/>
      <c r="F61" s="3" t="e">
        <f t="shared" si="0"/>
        <v>#DIV/0!</v>
      </c>
    </row>
    <row r="62" spans="1:6" x14ac:dyDescent="0.25">
      <c r="A62" s="3"/>
      <c r="B62" s="3"/>
      <c r="C62" s="3"/>
      <c r="D62" s="3"/>
      <c r="E62" s="3"/>
      <c r="F62" s="3" t="e">
        <f t="shared" si="0"/>
        <v>#DIV/0!</v>
      </c>
    </row>
    <row r="63" spans="1:6" x14ac:dyDescent="0.25">
      <c r="A63" s="3"/>
      <c r="B63" s="3"/>
      <c r="C63" s="3"/>
      <c r="D63" s="3"/>
      <c r="E63" s="3"/>
      <c r="F63" s="3" t="e">
        <f t="shared" si="0"/>
        <v>#DIV/0!</v>
      </c>
    </row>
    <row r="64" spans="1:6" x14ac:dyDescent="0.25">
      <c r="A64" s="3"/>
      <c r="B64" s="3"/>
      <c r="C64" s="3"/>
      <c r="D64" s="3"/>
      <c r="E64" s="3"/>
      <c r="F64" s="3" t="e">
        <f t="shared" si="0"/>
        <v>#DIV/0!</v>
      </c>
    </row>
    <row r="65" spans="1:6" x14ac:dyDescent="0.25">
      <c r="A65" s="3"/>
      <c r="B65" s="3"/>
      <c r="C65" s="3"/>
      <c r="D65" s="3"/>
      <c r="E65" s="3"/>
      <c r="F65" s="3" t="e">
        <f t="shared" si="0"/>
        <v>#DIV/0!</v>
      </c>
    </row>
    <row r="66" spans="1:6" x14ac:dyDescent="0.25">
      <c r="A66" s="3"/>
      <c r="B66" s="3"/>
      <c r="C66" s="3"/>
      <c r="D66" s="3"/>
      <c r="E66" s="3"/>
      <c r="F66" s="3" t="e">
        <f t="shared" si="0"/>
        <v>#DIV/0!</v>
      </c>
    </row>
    <row r="67" spans="1:6" x14ac:dyDescent="0.25">
      <c r="A67" s="3"/>
      <c r="B67" s="3"/>
      <c r="C67" s="3"/>
      <c r="D67" s="3"/>
      <c r="E67" s="3"/>
      <c r="F67" s="3" t="e">
        <f t="shared" si="0"/>
        <v>#DIV/0!</v>
      </c>
    </row>
    <row r="68" spans="1:6" x14ac:dyDescent="0.25">
      <c r="A68" s="3"/>
      <c r="B68" s="3"/>
      <c r="C68" s="3"/>
      <c r="D68" s="3"/>
      <c r="E68" s="3"/>
      <c r="F68" s="3" t="e">
        <f t="shared" ref="F68:F101" si="1">E68/D68</f>
        <v>#DIV/0!</v>
      </c>
    </row>
    <row r="69" spans="1:6" x14ac:dyDescent="0.25">
      <c r="A69" s="3"/>
      <c r="B69" s="3"/>
      <c r="C69" s="3"/>
      <c r="D69" s="3"/>
      <c r="E69" s="3"/>
      <c r="F69" s="3" t="e">
        <f t="shared" si="1"/>
        <v>#DIV/0!</v>
      </c>
    </row>
    <row r="70" spans="1:6" x14ac:dyDescent="0.25">
      <c r="A70" s="3"/>
      <c r="B70" s="3"/>
      <c r="C70" s="3"/>
      <c r="D70" s="3"/>
      <c r="E70" s="3"/>
      <c r="F70" s="3" t="e">
        <f t="shared" si="1"/>
        <v>#DIV/0!</v>
      </c>
    </row>
    <row r="71" spans="1:6" x14ac:dyDescent="0.25">
      <c r="A71" s="3"/>
      <c r="B71" s="3"/>
      <c r="C71" s="3"/>
      <c r="D71" s="3"/>
      <c r="E71" s="3"/>
      <c r="F71" s="3" t="e">
        <f t="shared" si="1"/>
        <v>#DIV/0!</v>
      </c>
    </row>
    <row r="72" spans="1:6" x14ac:dyDescent="0.25">
      <c r="A72" s="3"/>
      <c r="B72" s="3"/>
      <c r="C72" s="3"/>
      <c r="D72" s="3"/>
      <c r="E72" s="3"/>
      <c r="F72" s="3" t="e">
        <f t="shared" si="1"/>
        <v>#DIV/0!</v>
      </c>
    </row>
    <row r="73" spans="1:6" x14ac:dyDescent="0.25">
      <c r="A73" s="3"/>
      <c r="B73" s="3"/>
      <c r="C73" s="3"/>
      <c r="D73" s="3"/>
      <c r="E73" s="3"/>
      <c r="F73" s="3" t="e">
        <f t="shared" si="1"/>
        <v>#DIV/0!</v>
      </c>
    </row>
    <row r="74" spans="1:6" x14ac:dyDescent="0.25">
      <c r="A74" s="3"/>
      <c r="B74" s="3"/>
      <c r="C74" s="3"/>
      <c r="D74" s="3"/>
      <c r="E74" s="3"/>
      <c r="F74" s="3" t="e">
        <f t="shared" si="1"/>
        <v>#DIV/0!</v>
      </c>
    </row>
    <row r="75" spans="1:6" x14ac:dyDescent="0.25">
      <c r="A75" s="3"/>
      <c r="B75" s="3"/>
      <c r="C75" s="3"/>
      <c r="D75" s="3"/>
      <c r="E75" s="3"/>
      <c r="F75" s="3" t="e">
        <f t="shared" si="1"/>
        <v>#DIV/0!</v>
      </c>
    </row>
    <row r="76" spans="1:6" x14ac:dyDescent="0.25">
      <c r="A76" s="3"/>
      <c r="B76" s="3"/>
      <c r="C76" s="3"/>
      <c r="D76" s="3"/>
      <c r="E76" s="3"/>
      <c r="F76" s="3" t="e">
        <f t="shared" si="1"/>
        <v>#DIV/0!</v>
      </c>
    </row>
    <row r="77" spans="1:6" x14ac:dyDescent="0.25">
      <c r="A77" s="3"/>
      <c r="B77" s="3"/>
      <c r="C77" s="3"/>
      <c r="D77" s="3"/>
      <c r="E77" s="3"/>
      <c r="F77" s="3" t="e">
        <f t="shared" si="1"/>
        <v>#DIV/0!</v>
      </c>
    </row>
    <row r="78" spans="1:6" x14ac:dyDescent="0.25">
      <c r="A78" s="3"/>
      <c r="B78" s="3"/>
      <c r="C78" s="3"/>
      <c r="D78" s="3"/>
      <c r="E78" s="3"/>
      <c r="F78" s="3" t="e">
        <f t="shared" si="1"/>
        <v>#DIV/0!</v>
      </c>
    </row>
    <row r="79" spans="1:6" x14ac:dyDescent="0.25">
      <c r="A79" s="3"/>
      <c r="B79" s="3"/>
      <c r="C79" s="3"/>
      <c r="D79" s="3"/>
      <c r="E79" s="3"/>
      <c r="F79" s="3" t="e">
        <f t="shared" si="1"/>
        <v>#DIV/0!</v>
      </c>
    </row>
    <row r="80" spans="1:6" x14ac:dyDescent="0.25">
      <c r="A80" s="3"/>
      <c r="B80" s="3"/>
      <c r="C80" s="3"/>
      <c r="D80" s="3"/>
      <c r="E80" s="3"/>
      <c r="F80" s="3" t="e">
        <f t="shared" si="1"/>
        <v>#DIV/0!</v>
      </c>
    </row>
    <row r="81" spans="1:6" x14ac:dyDescent="0.25">
      <c r="A81" s="3"/>
      <c r="B81" s="3"/>
      <c r="C81" s="3"/>
      <c r="D81" s="3"/>
      <c r="E81" s="3"/>
      <c r="F81" s="3" t="e">
        <f t="shared" si="1"/>
        <v>#DIV/0!</v>
      </c>
    </row>
    <row r="82" spans="1:6" x14ac:dyDescent="0.25">
      <c r="A82" s="3"/>
      <c r="B82" s="3"/>
      <c r="C82" s="3"/>
      <c r="D82" s="3"/>
      <c r="E82" s="3"/>
      <c r="F82" s="3" t="e">
        <f t="shared" si="1"/>
        <v>#DIV/0!</v>
      </c>
    </row>
    <row r="83" spans="1:6" x14ac:dyDescent="0.25">
      <c r="A83" s="3"/>
      <c r="B83" s="3"/>
      <c r="C83" s="3"/>
      <c r="D83" s="3"/>
      <c r="E83" s="3"/>
      <c r="F83" s="3" t="e">
        <f t="shared" si="1"/>
        <v>#DIV/0!</v>
      </c>
    </row>
    <row r="84" spans="1:6" x14ac:dyDescent="0.25">
      <c r="A84" s="3"/>
      <c r="B84" s="3"/>
      <c r="C84" s="3"/>
      <c r="D84" s="3"/>
      <c r="E84" s="3"/>
      <c r="F84" s="3" t="e">
        <f t="shared" si="1"/>
        <v>#DIV/0!</v>
      </c>
    </row>
    <row r="85" spans="1:6" x14ac:dyDescent="0.25">
      <c r="A85" s="3"/>
      <c r="B85" s="3"/>
      <c r="C85" s="3"/>
      <c r="D85" s="3"/>
      <c r="E85" s="3"/>
      <c r="F85" s="3" t="e">
        <f t="shared" si="1"/>
        <v>#DIV/0!</v>
      </c>
    </row>
    <row r="86" spans="1:6" x14ac:dyDescent="0.25">
      <c r="A86" s="3"/>
      <c r="B86" s="3"/>
      <c r="C86" s="3"/>
      <c r="D86" s="3"/>
      <c r="E86" s="3"/>
      <c r="F86" s="3" t="e">
        <f t="shared" si="1"/>
        <v>#DIV/0!</v>
      </c>
    </row>
    <row r="87" spans="1:6" x14ac:dyDescent="0.25">
      <c r="A87" s="3"/>
      <c r="B87" s="3"/>
      <c r="C87" s="3"/>
      <c r="D87" s="3"/>
      <c r="E87" s="3"/>
      <c r="F87" s="3" t="e">
        <f t="shared" si="1"/>
        <v>#DIV/0!</v>
      </c>
    </row>
    <row r="88" spans="1:6" x14ac:dyDescent="0.25">
      <c r="A88" s="3"/>
      <c r="B88" s="3"/>
      <c r="C88" s="3"/>
      <c r="D88" s="3"/>
      <c r="E88" s="3"/>
      <c r="F88" s="3" t="e">
        <f t="shared" si="1"/>
        <v>#DIV/0!</v>
      </c>
    </row>
    <row r="89" spans="1:6" x14ac:dyDescent="0.25">
      <c r="A89" s="3"/>
      <c r="B89" s="3"/>
      <c r="C89" s="3"/>
      <c r="D89" s="3"/>
      <c r="E89" s="3"/>
      <c r="F89" s="3" t="e">
        <f t="shared" si="1"/>
        <v>#DIV/0!</v>
      </c>
    </row>
    <row r="90" spans="1:6" x14ac:dyDescent="0.25">
      <c r="A90" s="3"/>
      <c r="B90" s="3"/>
      <c r="C90" s="3"/>
      <c r="D90" s="3"/>
      <c r="E90" s="3"/>
      <c r="F90" s="3" t="e">
        <f t="shared" si="1"/>
        <v>#DIV/0!</v>
      </c>
    </row>
    <row r="91" spans="1:6" x14ac:dyDescent="0.25">
      <c r="A91" s="3"/>
      <c r="B91" s="3"/>
      <c r="C91" s="3"/>
      <c r="D91" s="3"/>
      <c r="E91" s="3"/>
      <c r="F91" s="3" t="e">
        <f t="shared" si="1"/>
        <v>#DIV/0!</v>
      </c>
    </row>
    <row r="92" spans="1:6" x14ac:dyDescent="0.25">
      <c r="A92" s="3"/>
      <c r="B92" s="3"/>
      <c r="C92" s="3"/>
      <c r="D92" s="3"/>
      <c r="E92" s="3"/>
      <c r="F92" s="3" t="e">
        <f t="shared" si="1"/>
        <v>#DIV/0!</v>
      </c>
    </row>
    <row r="93" spans="1:6" x14ac:dyDescent="0.25">
      <c r="A93" s="3"/>
      <c r="B93" s="3"/>
      <c r="C93" s="3"/>
      <c r="D93" s="3"/>
      <c r="E93" s="3"/>
      <c r="F93" s="3" t="e">
        <f t="shared" si="1"/>
        <v>#DIV/0!</v>
      </c>
    </row>
    <row r="94" spans="1:6" x14ac:dyDescent="0.25">
      <c r="A94" s="3"/>
      <c r="B94" s="3"/>
      <c r="C94" s="3"/>
      <c r="D94" s="3"/>
      <c r="E94" s="3"/>
      <c r="F94" s="3" t="e">
        <f t="shared" si="1"/>
        <v>#DIV/0!</v>
      </c>
    </row>
    <row r="95" spans="1:6" x14ac:dyDescent="0.25">
      <c r="A95" s="3"/>
      <c r="B95" s="3"/>
      <c r="C95" s="3"/>
      <c r="D95" s="3"/>
      <c r="E95" s="3"/>
      <c r="F95" s="3" t="e">
        <f t="shared" si="1"/>
        <v>#DIV/0!</v>
      </c>
    </row>
    <row r="96" spans="1:6" x14ac:dyDescent="0.25">
      <c r="A96" s="3"/>
      <c r="B96" s="3"/>
      <c r="C96" s="3"/>
      <c r="D96" s="3"/>
      <c r="E96" s="3"/>
      <c r="F96" s="3" t="e">
        <f t="shared" si="1"/>
        <v>#DIV/0!</v>
      </c>
    </row>
    <row r="97" spans="1:6" x14ac:dyDescent="0.25">
      <c r="A97" s="3"/>
      <c r="B97" s="3"/>
      <c r="C97" s="3"/>
      <c r="D97" s="3"/>
      <c r="E97" s="3"/>
      <c r="F97" s="3" t="e">
        <f t="shared" si="1"/>
        <v>#DIV/0!</v>
      </c>
    </row>
    <row r="98" spans="1:6" x14ac:dyDescent="0.25">
      <c r="A98" s="3"/>
      <c r="B98" s="3"/>
      <c r="C98" s="3"/>
      <c r="D98" s="3"/>
      <c r="E98" s="3"/>
      <c r="F98" s="3" t="e">
        <f t="shared" si="1"/>
        <v>#DIV/0!</v>
      </c>
    </row>
    <row r="99" spans="1:6" x14ac:dyDescent="0.25">
      <c r="A99" s="3"/>
      <c r="B99" s="3"/>
      <c r="C99" s="3"/>
      <c r="D99" s="3"/>
      <c r="E99" s="3"/>
      <c r="F99" s="3" t="e">
        <f t="shared" si="1"/>
        <v>#DIV/0!</v>
      </c>
    </row>
    <row r="100" spans="1:6" x14ac:dyDescent="0.25">
      <c r="A100" s="3"/>
      <c r="B100" s="3"/>
      <c r="C100" s="3"/>
      <c r="D100" s="3"/>
      <c r="E100" s="3"/>
      <c r="F100" s="3" t="e">
        <f t="shared" si="1"/>
        <v>#DIV/0!</v>
      </c>
    </row>
    <row r="101" spans="1:6" x14ac:dyDescent="0.25">
      <c r="A101" s="3"/>
      <c r="B101" s="3"/>
      <c r="C101" s="3"/>
      <c r="D101" s="3"/>
      <c r="E101" s="3"/>
      <c r="F101" s="3" t="e">
        <f t="shared" si="1"/>
        <v>#DIV/0!</v>
      </c>
    </row>
  </sheetData>
  <mergeCells count="1">
    <mergeCell ref="A1:F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Menu</vt:lpstr>
      <vt:lpstr>Recipes</vt:lpstr>
      <vt:lpstr>Buying Guide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Joyce</dc:creator>
  <cp:lastModifiedBy>Cindy Conway</cp:lastModifiedBy>
  <cp:revision/>
  <cp:lastPrinted>2017-01-30T18:40:03Z</cp:lastPrinted>
  <dcterms:created xsi:type="dcterms:W3CDTF">2016-02-23T14:37:25Z</dcterms:created>
  <dcterms:modified xsi:type="dcterms:W3CDTF">2017-04-06T22:42:14Z</dcterms:modified>
</cp:coreProperties>
</file>